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5195" windowHeight="11700" activeTab="2"/>
  </bookViews>
  <sheets>
    <sheet name="1 курс" sheetId="1" r:id="rId1"/>
    <sheet name="2 курс" sheetId="3" r:id="rId2"/>
    <sheet name="3 курс" sheetId="4" r:id="rId3"/>
    <sheet name="4 курс" sheetId="5" r:id="rId4"/>
  </sheets>
  <calcPr calcId="144525"/>
</workbook>
</file>

<file path=xl/calcChain.xml><?xml version="1.0" encoding="utf-8"?>
<calcChain xmlns="http://schemas.openxmlformats.org/spreadsheetml/2006/main">
  <c r="N34" i="5" l="1"/>
  <c r="N35" i="5" s="1"/>
  <c r="O34" i="5"/>
  <c r="O35" i="5" s="1"/>
  <c r="P34" i="5"/>
  <c r="Q34" i="5"/>
  <c r="R34" i="5"/>
  <c r="S34" i="5"/>
  <c r="S35" i="5" s="1"/>
  <c r="T34" i="5"/>
  <c r="T35" i="5" s="1"/>
  <c r="X28" i="5"/>
  <c r="X34" i="5" s="1"/>
  <c r="Y28" i="5"/>
  <c r="Z28" i="5"/>
  <c r="AA28" i="5"/>
  <c r="AB28" i="5"/>
  <c r="AB26" i="5" s="1"/>
  <c r="W28" i="5"/>
  <c r="BE32" i="5"/>
  <c r="BE33" i="5"/>
  <c r="W34" i="5"/>
  <c r="Y34" i="5"/>
  <c r="Z34" i="5"/>
  <c r="W33" i="5"/>
  <c r="X33" i="5"/>
  <c r="Y33" i="5"/>
  <c r="Z33" i="5"/>
  <c r="Z35" i="5" s="1"/>
  <c r="M33" i="5"/>
  <c r="N33" i="5"/>
  <c r="O33" i="5"/>
  <c r="P33" i="5"/>
  <c r="Q33" i="5"/>
  <c r="R33" i="5"/>
  <c r="S33" i="5"/>
  <c r="T33" i="5"/>
  <c r="M34" i="5"/>
  <c r="Q35" i="5"/>
  <c r="R35" i="5"/>
  <c r="M35" i="5"/>
  <c r="BE12" i="5"/>
  <c r="BE13" i="5"/>
  <c r="BE14" i="5"/>
  <c r="BE15" i="5"/>
  <c r="BE16" i="5"/>
  <c r="BE17" i="5"/>
  <c r="BE19" i="5"/>
  <c r="BE20" i="5"/>
  <c r="BE21" i="5"/>
  <c r="BE22" i="5"/>
  <c r="BE23" i="5"/>
  <c r="BE24" i="5"/>
  <c r="BE25" i="5"/>
  <c r="BE27" i="5"/>
  <c r="BE28" i="5"/>
  <c r="BE29" i="5"/>
  <c r="BE30" i="5"/>
  <c r="BE31" i="5"/>
  <c r="M28" i="5"/>
  <c r="N28" i="5"/>
  <c r="N26" i="5" s="1"/>
  <c r="O28" i="5"/>
  <c r="O26" i="5" s="1"/>
  <c r="P28" i="5"/>
  <c r="P26" i="5" s="1"/>
  <c r="Q28" i="5"/>
  <c r="Q26" i="5" s="1"/>
  <c r="R28" i="5"/>
  <c r="R26" i="5" s="1"/>
  <c r="S28" i="5"/>
  <c r="S26" i="5" s="1"/>
  <c r="T28" i="5"/>
  <c r="W26" i="5"/>
  <c r="Y26" i="5"/>
  <c r="Z26" i="5"/>
  <c r="T26" i="5"/>
  <c r="W18" i="5"/>
  <c r="X18" i="5"/>
  <c r="Y18" i="5"/>
  <c r="Z18" i="5"/>
  <c r="M18" i="5"/>
  <c r="N18" i="5"/>
  <c r="O18" i="5"/>
  <c r="P18" i="5"/>
  <c r="Q18" i="5"/>
  <c r="R18" i="5"/>
  <c r="S18" i="5"/>
  <c r="T18" i="5"/>
  <c r="W12" i="5"/>
  <c r="X12" i="5"/>
  <c r="Y12" i="5"/>
  <c r="Z12" i="5"/>
  <c r="L12" i="5"/>
  <c r="M12" i="5"/>
  <c r="N12" i="5"/>
  <c r="O12" i="5"/>
  <c r="P12" i="5"/>
  <c r="Q12" i="5"/>
  <c r="R12" i="5"/>
  <c r="S12" i="5"/>
  <c r="T12" i="5"/>
  <c r="BE13" i="4"/>
  <c r="BE14" i="4"/>
  <c r="BE15" i="4"/>
  <c r="BE16" i="4"/>
  <c r="BE17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Z51" i="4"/>
  <c r="AA51" i="4"/>
  <c r="AJ51" i="4"/>
  <c r="AK51" i="4"/>
  <c r="S50" i="4"/>
  <c r="S51" i="4" s="1"/>
  <c r="T50" i="4"/>
  <c r="T51" i="4" s="1"/>
  <c r="W50" i="4"/>
  <c r="W51" i="4" s="1"/>
  <c r="X50" i="4"/>
  <c r="X51" i="4" s="1"/>
  <c r="Z50" i="4"/>
  <c r="AA50" i="4"/>
  <c r="AJ50" i="4"/>
  <c r="AK50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L49" i="4"/>
  <c r="M49" i="4"/>
  <c r="N49" i="4"/>
  <c r="O49" i="4"/>
  <c r="P49" i="4"/>
  <c r="Q49" i="4"/>
  <c r="R49" i="4"/>
  <c r="S49" i="4"/>
  <c r="T49" i="4"/>
  <c r="W49" i="4"/>
  <c r="X49" i="4"/>
  <c r="Y49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W46" i="4"/>
  <c r="X46" i="4"/>
  <c r="Y46" i="4"/>
  <c r="L46" i="4"/>
  <c r="M46" i="4"/>
  <c r="N46" i="4"/>
  <c r="O46" i="4"/>
  <c r="P46" i="4"/>
  <c r="Q46" i="4"/>
  <c r="R46" i="4"/>
  <c r="S46" i="4"/>
  <c r="T46" i="4"/>
  <c r="AA42" i="4"/>
  <c r="AB42" i="4"/>
  <c r="AB34" i="4" s="1"/>
  <c r="AC42" i="4"/>
  <c r="AD42" i="4"/>
  <c r="AE42" i="4"/>
  <c r="AF42" i="4"/>
  <c r="AG42" i="4"/>
  <c r="AG34" i="4" s="1"/>
  <c r="AH42" i="4"/>
  <c r="AH34" i="4" s="1"/>
  <c r="AI42" i="4"/>
  <c r="AJ42" i="4"/>
  <c r="AK42" i="4"/>
  <c r="AK34" i="4" s="1"/>
  <c r="AL42" i="4"/>
  <c r="AM42" i="4"/>
  <c r="AN42" i="4"/>
  <c r="AO42" i="4"/>
  <c r="AO34" i="4" s="1"/>
  <c r="AP42" i="4"/>
  <c r="AQ42" i="4"/>
  <c r="AR42" i="4"/>
  <c r="AR34" i="4" s="1"/>
  <c r="AS42" i="4"/>
  <c r="AS34" i="4" s="1"/>
  <c r="AT42" i="4"/>
  <c r="W42" i="4"/>
  <c r="X42" i="4"/>
  <c r="Y42" i="4"/>
  <c r="L42" i="4"/>
  <c r="M42" i="4"/>
  <c r="M34" i="4" s="1"/>
  <c r="N42" i="4"/>
  <c r="O42" i="4"/>
  <c r="P42" i="4"/>
  <c r="Q42" i="4"/>
  <c r="Q34" i="4" s="1"/>
  <c r="R42" i="4"/>
  <c r="S42" i="4"/>
  <c r="T42" i="4"/>
  <c r="AB36" i="4"/>
  <c r="AC36" i="4"/>
  <c r="AD36" i="4"/>
  <c r="AE36" i="4"/>
  <c r="AF36" i="4"/>
  <c r="AG36" i="4"/>
  <c r="AH36" i="4"/>
  <c r="AI36" i="4"/>
  <c r="AI34" i="4" s="1"/>
  <c r="AJ36" i="4"/>
  <c r="AK36" i="4"/>
  <c r="AL36" i="4"/>
  <c r="AM36" i="4"/>
  <c r="AN36" i="4"/>
  <c r="AO36" i="4"/>
  <c r="AP36" i="4"/>
  <c r="AP34" i="4" s="1"/>
  <c r="AQ36" i="4"/>
  <c r="AR36" i="4"/>
  <c r="AS36" i="4"/>
  <c r="AT36" i="4"/>
  <c r="AT34" i="4" s="1"/>
  <c r="W36" i="4"/>
  <c r="X36" i="4"/>
  <c r="Y36" i="4"/>
  <c r="L36" i="4"/>
  <c r="M36" i="4"/>
  <c r="N36" i="4"/>
  <c r="O36" i="4"/>
  <c r="P36" i="4"/>
  <c r="Q36" i="4"/>
  <c r="R36" i="4"/>
  <c r="S36" i="4"/>
  <c r="T36" i="4"/>
  <c r="AQ34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X18" i="4"/>
  <c r="Y18" i="4"/>
  <c r="W18" i="4"/>
  <c r="L18" i="4"/>
  <c r="M18" i="4"/>
  <c r="N18" i="4"/>
  <c r="O18" i="4"/>
  <c r="P18" i="4"/>
  <c r="Q18" i="4"/>
  <c r="R18" i="4"/>
  <c r="S18" i="4"/>
  <c r="T18" i="4"/>
  <c r="AL12" i="4"/>
  <c r="AM12" i="4"/>
  <c r="AN12" i="4"/>
  <c r="AO12" i="4"/>
  <c r="AP12" i="4"/>
  <c r="AQ12" i="4"/>
  <c r="AR12" i="4"/>
  <c r="AS12" i="4"/>
  <c r="AT12" i="4"/>
  <c r="AB12" i="4"/>
  <c r="AC12" i="4"/>
  <c r="AD12" i="4"/>
  <c r="AE12" i="4"/>
  <c r="AF12" i="4"/>
  <c r="AG12" i="4"/>
  <c r="AH12" i="4"/>
  <c r="AI12" i="4"/>
  <c r="W12" i="4"/>
  <c r="X12" i="4"/>
  <c r="Y12" i="4"/>
  <c r="Y50" i="4" s="1"/>
  <c r="Y51" i="4" s="1"/>
  <c r="L12" i="4"/>
  <c r="L50" i="4" s="1"/>
  <c r="L51" i="4" s="1"/>
  <c r="M12" i="4"/>
  <c r="M50" i="4" s="1"/>
  <c r="M51" i="4" s="1"/>
  <c r="N12" i="4"/>
  <c r="N50" i="4" s="1"/>
  <c r="N51" i="4" s="1"/>
  <c r="O12" i="4"/>
  <c r="O50" i="4" s="1"/>
  <c r="O51" i="4" s="1"/>
  <c r="P12" i="4"/>
  <c r="P50" i="4" s="1"/>
  <c r="P51" i="4" s="1"/>
  <c r="Q12" i="4"/>
  <c r="Q50" i="4" s="1"/>
  <c r="Q51" i="4" s="1"/>
  <c r="R12" i="4"/>
  <c r="R50" i="4" s="1"/>
  <c r="R51" i="4" s="1"/>
  <c r="S12" i="4"/>
  <c r="T12" i="4"/>
  <c r="BE12" i="3"/>
  <c r="BE13" i="3"/>
  <c r="BE14" i="3"/>
  <c r="BE15" i="3"/>
  <c r="BE16" i="3"/>
  <c r="BE17" i="3"/>
  <c r="BE18" i="3"/>
  <c r="BE19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5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AI51" i="3"/>
  <c r="AJ51" i="3"/>
  <c r="AO51" i="3"/>
  <c r="AP51" i="3"/>
  <c r="AQ51" i="3"/>
  <c r="AR51" i="3"/>
  <c r="AS51" i="3"/>
  <c r="AI50" i="3"/>
  <c r="AJ50" i="3"/>
  <c r="AO50" i="3"/>
  <c r="AP50" i="3"/>
  <c r="AQ50" i="3"/>
  <c r="AR50" i="3"/>
  <c r="AS50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A46" i="3"/>
  <c r="AB46" i="3"/>
  <c r="AC46" i="3"/>
  <c r="AD46" i="3"/>
  <c r="AD34" i="3" s="1"/>
  <c r="AD50" i="3" s="1"/>
  <c r="AD51" i="3" s="1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T34" i="3" s="1"/>
  <c r="AT50" i="3" s="1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A36" i="3"/>
  <c r="AA34" i="3" s="1"/>
  <c r="AB36" i="3"/>
  <c r="AC36" i="3"/>
  <c r="AD36" i="3"/>
  <c r="AE36" i="3"/>
  <c r="AF36" i="3"/>
  <c r="AG36" i="3"/>
  <c r="AH36" i="3"/>
  <c r="AI36" i="3"/>
  <c r="AJ36" i="3"/>
  <c r="AJ34" i="3" s="1"/>
  <c r="AK36" i="3"/>
  <c r="AL36" i="3"/>
  <c r="AM36" i="3"/>
  <c r="AN36" i="3"/>
  <c r="AO36" i="3"/>
  <c r="AP36" i="3"/>
  <c r="AQ36" i="3"/>
  <c r="AR36" i="3"/>
  <c r="AR34" i="3" s="1"/>
  <c r="AS36" i="3"/>
  <c r="AS34" i="3" s="1"/>
  <c r="AT36" i="3"/>
  <c r="Y34" i="3"/>
  <c r="Z34" i="3"/>
  <c r="AI34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Y20" i="3"/>
  <c r="Z20" i="3"/>
  <c r="AA20" i="3"/>
  <c r="AB20" i="3"/>
  <c r="AC20" i="3"/>
  <c r="AD20" i="3"/>
  <c r="AE20" i="3"/>
  <c r="AF20" i="3"/>
  <c r="AG20" i="3"/>
  <c r="AH20" i="3"/>
  <c r="AL12" i="3"/>
  <c r="AM12" i="3"/>
  <c r="AN12" i="3"/>
  <c r="AO12" i="3"/>
  <c r="AP12" i="3"/>
  <c r="AQ12" i="3"/>
  <c r="AR12" i="3"/>
  <c r="AS12" i="3"/>
  <c r="AT12" i="3"/>
  <c r="AK12" i="3"/>
  <c r="AB12" i="3"/>
  <c r="AC12" i="3"/>
  <c r="AD12" i="3"/>
  <c r="AE12" i="3"/>
  <c r="AF12" i="3"/>
  <c r="AG12" i="3"/>
  <c r="AH12" i="3"/>
  <c r="AA12" i="3"/>
  <c r="X49" i="3"/>
  <c r="W49" i="3"/>
  <c r="K51" i="3"/>
  <c r="L51" i="3"/>
  <c r="M51" i="3"/>
  <c r="N51" i="3"/>
  <c r="K50" i="3"/>
  <c r="L50" i="3"/>
  <c r="M50" i="3"/>
  <c r="N50" i="3"/>
  <c r="Q50" i="3"/>
  <c r="Q51" i="3" s="1"/>
  <c r="R50" i="3"/>
  <c r="R51" i="3" s="1"/>
  <c r="K49" i="3"/>
  <c r="L49" i="3"/>
  <c r="M49" i="3"/>
  <c r="N49" i="3"/>
  <c r="O49" i="3"/>
  <c r="P49" i="3"/>
  <c r="Q49" i="3"/>
  <c r="R49" i="3"/>
  <c r="S49" i="3"/>
  <c r="T49" i="3"/>
  <c r="X46" i="3"/>
  <c r="W46" i="3"/>
  <c r="K46" i="3"/>
  <c r="L46" i="3"/>
  <c r="M46" i="3"/>
  <c r="N46" i="3"/>
  <c r="O46" i="3"/>
  <c r="P46" i="3"/>
  <c r="Q46" i="3"/>
  <c r="R46" i="3"/>
  <c r="S46" i="3"/>
  <c r="T46" i="3"/>
  <c r="X40" i="3"/>
  <c r="W40" i="3"/>
  <c r="K40" i="3"/>
  <c r="L40" i="3"/>
  <c r="M40" i="3"/>
  <c r="N40" i="3"/>
  <c r="O40" i="3"/>
  <c r="P40" i="3"/>
  <c r="Q40" i="3"/>
  <c r="R40" i="3"/>
  <c r="S40" i="3"/>
  <c r="T40" i="3"/>
  <c r="O34" i="3"/>
  <c r="R34" i="3"/>
  <c r="X36" i="3"/>
  <c r="W36" i="3"/>
  <c r="K36" i="3"/>
  <c r="L36" i="3"/>
  <c r="M36" i="3"/>
  <c r="N36" i="3"/>
  <c r="O36" i="3"/>
  <c r="P36" i="3"/>
  <c r="Q36" i="3"/>
  <c r="R36" i="3"/>
  <c r="S36" i="3"/>
  <c r="T36" i="3"/>
  <c r="W20" i="3"/>
  <c r="W50" i="3" s="1"/>
  <c r="W51" i="3" s="1"/>
  <c r="X20" i="3"/>
  <c r="X50" i="3" s="1"/>
  <c r="X51" i="3" s="1"/>
  <c r="K20" i="3"/>
  <c r="L20" i="3"/>
  <c r="M20" i="3"/>
  <c r="N20" i="3"/>
  <c r="O20" i="3"/>
  <c r="O50" i="3" s="1"/>
  <c r="O51" i="3" s="1"/>
  <c r="P20" i="3"/>
  <c r="P50" i="3" s="1"/>
  <c r="P51" i="3" s="1"/>
  <c r="Q20" i="3"/>
  <c r="R20" i="3"/>
  <c r="S20" i="3"/>
  <c r="S50" i="3" s="1"/>
  <c r="S51" i="3" s="1"/>
  <c r="T20" i="3"/>
  <c r="T50" i="3" s="1"/>
  <c r="T51" i="3" s="1"/>
  <c r="W12" i="3"/>
  <c r="X12" i="3"/>
  <c r="K12" i="3"/>
  <c r="L12" i="3"/>
  <c r="M12" i="3"/>
  <c r="N12" i="3"/>
  <c r="O12" i="3"/>
  <c r="P12" i="3"/>
  <c r="Q12" i="3"/>
  <c r="R12" i="3"/>
  <c r="S12" i="3"/>
  <c r="T12" i="3"/>
  <c r="BE43" i="1"/>
  <c r="BE12" i="1"/>
  <c r="BE13" i="1"/>
  <c r="BE14" i="1"/>
  <c r="BE15" i="1"/>
  <c r="BE16" i="1"/>
  <c r="BE17" i="1"/>
  <c r="BE18" i="1"/>
  <c r="BE19" i="1"/>
  <c r="BE21" i="1"/>
  <c r="BE22" i="1"/>
  <c r="BE23" i="1"/>
  <c r="BE24" i="1"/>
  <c r="BE25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11" i="1"/>
  <c r="W12" i="1"/>
  <c r="K12" i="1"/>
  <c r="L12" i="1"/>
  <c r="M12" i="1"/>
  <c r="N12" i="1"/>
  <c r="O12" i="1"/>
  <c r="P12" i="1"/>
  <c r="Q12" i="1"/>
  <c r="R12" i="1"/>
  <c r="S12" i="1"/>
  <c r="T12" i="1"/>
  <c r="AG41" i="1"/>
  <c r="AH41" i="1"/>
  <c r="AH43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H42" i="1"/>
  <c r="AI42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W26" i="1"/>
  <c r="AH25" i="1"/>
  <c r="AI25" i="1"/>
  <c r="AB41" i="1"/>
  <c r="AC41" i="1"/>
  <c r="Z20" i="1"/>
  <c r="AA20" i="1"/>
  <c r="AB20" i="1"/>
  <c r="AC20" i="1"/>
  <c r="AD20" i="1"/>
  <c r="AE20" i="1"/>
  <c r="AF20" i="1"/>
  <c r="AG20" i="1"/>
  <c r="AG42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J26" i="1"/>
  <c r="K26" i="1"/>
  <c r="L26" i="1"/>
  <c r="M26" i="1"/>
  <c r="N26" i="1"/>
  <c r="O26" i="1"/>
  <c r="P26" i="1"/>
  <c r="Q26" i="1"/>
  <c r="R26" i="1"/>
  <c r="S26" i="1"/>
  <c r="T26" i="1"/>
  <c r="W20" i="1"/>
  <c r="W42" i="1"/>
  <c r="J20" i="1"/>
  <c r="K20" i="1"/>
  <c r="L20" i="1"/>
  <c r="M20" i="1"/>
  <c r="N20" i="1"/>
  <c r="O20" i="1"/>
  <c r="P20" i="1"/>
  <c r="Q20" i="1"/>
  <c r="R20" i="1"/>
  <c r="S20" i="1"/>
  <c r="T20" i="1"/>
  <c r="J12" i="1"/>
  <c r="X42" i="1"/>
  <c r="K11" i="5"/>
  <c r="K33" i="5"/>
  <c r="L11" i="5"/>
  <c r="L33" i="5"/>
  <c r="AA11" i="5"/>
  <c r="AB11" i="5"/>
  <c r="AB33" i="5"/>
  <c r="K12" i="5"/>
  <c r="AA12" i="5"/>
  <c r="AB12" i="5"/>
  <c r="AB34" i="5"/>
  <c r="AB35" i="5" s="1"/>
  <c r="K17" i="5"/>
  <c r="L17" i="5"/>
  <c r="AA17" i="5"/>
  <c r="AA33" i="5"/>
  <c r="AB17" i="5"/>
  <c r="K18" i="5"/>
  <c r="L18" i="5"/>
  <c r="AA18" i="5"/>
  <c r="BE18" i="5" s="1"/>
  <c r="AB18" i="5"/>
  <c r="AA25" i="5"/>
  <c r="AB25" i="5"/>
  <c r="AA26" i="5"/>
  <c r="K27" i="5"/>
  <c r="L27" i="5"/>
  <c r="L25" i="5"/>
  <c r="K28" i="5"/>
  <c r="K26" i="5"/>
  <c r="L28" i="5"/>
  <c r="L26" i="5"/>
  <c r="K11" i="4"/>
  <c r="Z11" i="4"/>
  <c r="BE11" i="4"/>
  <c r="AA11" i="4"/>
  <c r="AA49" i="4"/>
  <c r="AJ11" i="4"/>
  <c r="AK11" i="4"/>
  <c r="K12" i="4"/>
  <c r="K50" i="4"/>
  <c r="Z12" i="4"/>
  <c r="AA12" i="4"/>
  <c r="AJ12" i="4"/>
  <c r="AK12" i="4"/>
  <c r="K17" i="4"/>
  <c r="Z17" i="4"/>
  <c r="AA17" i="4"/>
  <c r="AJ17" i="4"/>
  <c r="AK17" i="4"/>
  <c r="K18" i="4"/>
  <c r="Z18" i="4"/>
  <c r="AA18" i="4"/>
  <c r="K33" i="4"/>
  <c r="Z33" i="4"/>
  <c r="K34" i="4"/>
  <c r="Z34" i="4"/>
  <c r="AA34" i="4"/>
  <c r="AJ34" i="4"/>
  <c r="K35" i="4"/>
  <c r="Z35" i="4"/>
  <c r="AA35" i="4"/>
  <c r="AA33" i="4"/>
  <c r="AJ35" i="4"/>
  <c r="AJ33" i="4"/>
  <c r="AK35" i="4"/>
  <c r="AK33" i="4"/>
  <c r="K36" i="4"/>
  <c r="Z36" i="4"/>
  <c r="AA36" i="4"/>
  <c r="K41" i="4"/>
  <c r="Z41" i="4"/>
  <c r="AA41" i="4"/>
  <c r="AJ41" i="4"/>
  <c r="AK41" i="4"/>
  <c r="K42" i="4"/>
  <c r="Z42" i="4"/>
  <c r="K45" i="4"/>
  <c r="Z45" i="4"/>
  <c r="AA45" i="4"/>
  <c r="AJ45" i="4"/>
  <c r="AK45" i="4"/>
  <c r="K46" i="4"/>
  <c r="Z46" i="4"/>
  <c r="K49" i="4"/>
  <c r="K51" i="4"/>
  <c r="Z49" i="4"/>
  <c r="J11" i="3"/>
  <c r="BE11" i="3"/>
  <c r="Y11" i="3"/>
  <c r="Y49" i="3"/>
  <c r="Z11" i="3"/>
  <c r="Z49" i="3"/>
  <c r="AI11" i="3"/>
  <c r="AJ11" i="3"/>
  <c r="J12" i="3"/>
  <c r="J19" i="3"/>
  <c r="Y19" i="3"/>
  <c r="Z19" i="3"/>
  <c r="AI19" i="3"/>
  <c r="AJ19" i="3"/>
  <c r="J20" i="3"/>
  <c r="AJ33" i="3"/>
  <c r="J35" i="3"/>
  <c r="J33" i="3"/>
  <c r="Y35" i="3"/>
  <c r="Y33" i="3"/>
  <c r="Z35" i="3"/>
  <c r="AI35" i="3"/>
  <c r="AJ35" i="3"/>
  <c r="J36" i="3"/>
  <c r="J34" i="3"/>
  <c r="Y36" i="3"/>
  <c r="Y50" i="3"/>
  <c r="Y51" i="3" s="1"/>
  <c r="Z36" i="3"/>
  <c r="J39" i="3"/>
  <c r="Y39" i="3"/>
  <c r="Z39" i="3"/>
  <c r="Z33" i="3"/>
  <c r="AI39" i="3"/>
  <c r="AI33" i="3"/>
  <c r="AJ39" i="3"/>
  <c r="J40" i="3"/>
  <c r="Y40" i="3"/>
  <c r="Z40" i="3"/>
  <c r="J45" i="3"/>
  <c r="Y45" i="3"/>
  <c r="Z45" i="3"/>
  <c r="AI45" i="3"/>
  <c r="AJ45" i="3"/>
  <c r="J46" i="3"/>
  <c r="Y46" i="3"/>
  <c r="Z46" i="3"/>
  <c r="Y11" i="1"/>
  <c r="Y41" i="1"/>
  <c r="Y25" i="1"/>
  <c r="Y20" i="1"/>
  <c r="Y19" i="1"/>
  <c r="AH19" i="1"/>
  <c r="AI19" i="1"/>
  <c r="AH11" i="1"/>
  <c r="AI11" i="1"/>
  <c r="I26" i="1"/>
  <c r="I25" i="1"/>
  <c r="I20" i="1"/>
  <c r="I19" i="1"/>
  <c r="I12" i="1"/>
  <c r="I11" i="1"/>
  <c r="I41" i="1"/>
  <c r="Y12" i="1"/>
  <c r="Y42" i="1"/>
  <c r="X25" i="1"/>
  <c r="X20" i="1"/>
  <c r="X19" i="1"/>
  <c r="X41" i="1"/>
  <c r="X12" i="1"/>
  <c r="X11" i="1"/>
  <c r="Z41" i="1"/>
  <c r="AA41" i="1"/>
  <c r="AD41" i="1"/>
  <c r="AE41" i="1"/>
  <c r="AF41" i="1"/>
  <c r="I42" i="1"/>
  <c r="W41" i="1"/>
  <c r="T41" i="1"/>
  <c r="S41" i="1"/>
  <c r="R41" i="1"/>
  <c r="Q41" i="1"/>
  <c r="P41" i="1"/>
  <c r="O41" i="1"/>
  <c r="N41" i="1"/>
  <c r="M41" i="1"/>
  <c r="L41" i="1"/>
  <c r="K41" i="1"/>
  <c r="J41" i="1"/>
  <c r="AO42" i="1"/>
  <c r="AO43" i="1"/>
  <c r="AJ42" i="1"/>
  <c r="AJ43" i="1"/>
  <c r="AB42" i="1"/>
  <c r="AB43" i="1"/>
  <c r="BE26" i="1"/>
  <c r="AF42" i="1"/>
  <c r="AF43" i="1"/>
  <c r="AE42" i="1"/>
  <c r="AE43" i="1"/>
  <c r="AA42" i="1"/>
  <c r="AA43" i="1"/>
  <c r="AS42" i="1"/>
  <c r="AS43" i="1"/>
  <c r="AK42" i="1"/>
  <c r="AK43" i="1"/>
  <c r="AR42" i="1"/>
  <c r="AR43" i="1"/>
  <c r="AP42" i="1"/>
  <c r="AP43" i="1"/>
  <c r="AN42" i="1"/>
  <c r="AN43" i="1"/>
  <c r="AM42" i="1"/>
  <c r="AM43" i="1"/>
  <c r="AT42" i="1"/>
  <c r="AT43" i="1"/>
  <c r="AL42" i="1"/>
  <c r="AL43" i="1"/>
  <c r="AQ42" i="1"/>
  <c r="AQ43" i="1"/>
  <c r="AD42" i="1"/>
  <c r="AD43" i="1"/>
  <c r="AC42" i="1"/>
  <c r="AC43" i="1"/>
  <c r="BE20" i="1"/>
  <c r="Z42" i="1"/>
  <c r="Z43" i="1"/>
  <c r="AI43" i="1"/>
  <c r="AG43" i="1"/>
  <c r="Y43" i="1"/>
  <c r="Q42" i="1"/>
  <c r="Q43" i="1"/>
  <c r="K42" i="1"/>
  <c r="R42" i="1"/>
  <c r="R43" i="1"/>
  <c r="J42" i="1"/>
  <c r="P42" i="1"/>
  <c r="P43" i="1"/>
  <c r="S42" i="1"/>
  <c r="S43" i="1"/>
  <c r="O42" i="1"/>
  <c r="O43" i="1"/>
  <c r="W43" i="1"/>
  <c r="N42" i="1"/>
  <c r="N43" i="1"/>
  <c r="M42" i="1"/>
  <c r="M43" i="1"/>
  <c r="T42" i="1"/>
  <c r="T43" i="1"/>
  <c r="L42" i="1"/>
  <c r="L43" i="1"/>
  <c r="K35" i="5"/>
  <c r="K34" i="5"/>
  <c r="K25" i="5"/>
  <c r="BE11" i="5"/>
  <c r="J50" i="3"/>
  <c r="J49" i="3"/>
  <c r="I43" i="1"/>
  <c r="X43" i="1"/>
  <c r="K43" i="1"/>
  <c r="BE42" i="1"/>
  <c r="BE41" i="1"/>
  <c r="J43" i="1"/>
  <c r="J51" i="3"/>
  <c r="AA34" i="5" l="1"/>
  <c r="AA35" i="5" s="1"/>
  <c r="BE34" i="5"/>
  <c r="X26" i="5"/>
  <c r="BE26" i="5"/>
  <c r="Y35" i="5"/>
  <c r="X35" i="5"/>
  <c r="W35" i="5"/>
  <c r="P35" i="5"/>
  <c r="M26" i="5"/>
  <c r="BE12" i="4"/>
  <c r="L34" i="5"/>
  <c r="AA50" i="3"/>
  <c r="AA51" i="3" s="1"/>
  <c r="BE36" i="3"/>
  <c r="BE20" i="3"/>
  <c r="BE18" i="4"/>
  <c r="AE34" i="4"/>
  <c r="AE50" i="4" s="1"/>
  <c r="AE51" i="4" s="1"/>
  <c r="AR50" i="4"/>
  <c r="AR51" i="4" s="1"/>
  <c r="AL34" i="4"/>
  <c r="AL50" i="4" s="1"/>
  <c r="AL51" i="4" s="1"/>
  <c r="AD34" i="4"/>
  <c r="AD50" i="4" s="1"/>
  <c r="AD51" i="4" s="1"/>
  <c r="AF34" i="4"/>
  <c r="AF50" i="4" s="1"/>
  <c r="AF51" i="4" s="1"/>
  <c r="AC34" i="4"/>
  <c r="AC50" i="4" s="1"/>
  <c r="AC51" i="4" s="1"/>
  <c r="AP50" i="4"/>
  <c r="AP51" i="4" s="1"/>
  <c r="AO50" i="4"/>
  <c r="AO51" i="4" s="1"/>
  <c r="AT50" i="4"/>
  <c r="AT51" i="4" s="1"/>
  <c r="AS50" i="4"/>
  <c r="AS51" i="4" s="1"/>
  <c r="AN34" i="4"/>
  <c r="AN50" i="4" s="1"/>
  <c r="AN51" i="4" s="1"/>
  <c r="AG50" i="4"/>
  <c r="AG51" i="4" s="1"/>
  <c r="AQ50" i="4"/>
  <c r="AQ51" i="4" s="1"/>
  <c r="AM34" i="4"/>
  <c r="AM50" i="4" s="1"/>
  <c r="AM51" i="4" s="1"/>
  <c r="AI50" i="4"/>
  <c r="AI51" i="4" s="1"/>
  <c r="AH50" i="4"/>
  <c r="AH51" i="4" s="1"/>
  <c r="AB50" i="4"/>
  <c r="O34" i="4"/>
  <c r="S34" i="4"/>
  <c r="Y34" i="4"/>
  <c r="X34" i="4"/>
  <c r="W34" i="4"/>
  <c r="N34" i="4"/>
  <c r="T34" i="4"/>
  <c r="L34" i="4"/>
  <c r="R34" i="4"/>
  <c r="P34" i="4"/>
  <c r="AT51" i="3"/>
  <c r="AL34" i="3"/>
  <c r="AL50" i="3" s="1"/>
  <c r="AL51" i="3" s="1"/>
  <c r="AG34" i="3"/>
  <c r="AG50" i="3" s="1"/>
  <c r="AG51" i="3" s="1"/>
  <c r="AO34" i="3"/>
  <c r="AM34" i="3"/>
  <c r="AM50" i="3" s="1"/>
  <c r="AM51" i="3" s="1"/>
  <c r="AK34" i="3"/>
  <c r="AK50" i="3" s="1"/>
  <c r="AK51" i="3" s="1"/>
  <c r="AF34" i="3"/>
  <c r="AF50" i="3" s="1"/>
  <c r="AF51" i="3" s="1"/>
  <c r="AN34" i="3"/>
  <c r="AN50" i="3" s="1"/>
  <c r="AN51" i="3" s="1"/>
  <c r="AE34" i="3"/>
  <c r="AE50" i="3" s="1"/>
  <c r="AE51" i="3" s="1"/>
  <c r="AC34" i="3"/>
  <c r="AC50" i="3" s="1"/>
  <c r="AC51" i="3" s="1"/>
  <c r="AB34" i="3"/>
  <c r="AB50" i="3" s="1"/>
  <c r="AB51" i="3" s="1"/>
  <c r="AQ34" i="3"/>
  <c r="AP34" i="3"/>
  <c r="AH34" i="3"/>
  <c r="AH50" i="3" s="1"/>
  <c r="AH51" i="3" s="1"/>
  <c r="Z50" i="3"/>
  <c r="Z51" i="3" s="1"/>
  <c r="Q34" i="3"/>
  <c r="P34" i="3"/>
  <c r="X34" i="3"/>
  <c r="W34" i="3"/>
  <c r="N34" i="3"/>
  <c r="M34" i="3"/>
  <c r="T34" i="3"/>
  <c r="L34" i="3"/>
  <c r="S34" i="3"/>
  <c r="K34" i="3"/>
  <c r="BE35" i="5" l="1"/>
  <c r="L35" i="5"/>
  <c r="BE50" i="3"/>
  <c r="BE34" i="3"/>
  <c r="BE51" i="3"/>
  <c r="AB51" i="4"/>
  <c r="BE51" i="4" s="1"/>
  <c r="BE50" i="4"/>
</calcChain>
</file>

<file path=xl/sharedStrings.xml><?xml version="1.0" encoding="utf-8"?>
<sst xmlns="http://schemas.openxmlformats.org/spreadsheetml/2006/main" count="433" uniqueCount="130">
  <si>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</si>
  <si>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</si>
  <si>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</si>
  <si>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</si>
  <si>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</si>
  <si>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</si>
  <si>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</si>
  <si>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</si>
  <si>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</si>
  <si>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</si>
  <si>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</si>
  <si>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</si>
  <si>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</si>
  <si>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</si>
  <si>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</si>
  <si>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</si>
  <si>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</si>
  <si>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</si>
  <si>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</si>
  <si>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</si>
  <si>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</si>
  <si>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</si>
  <si>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</si>
  <si>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</si>
  <si>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</si>
  <si>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</si>
  <si>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</si>
  <si>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</si>
  <si>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</si>
  <si>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</si>
  <si>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</si>
  <si>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</si>
  <si>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Иностранный язык</t>
  </si>
  <si>
    <t>Всего часов</t>
  </si>
  <si>
    <t>Физическая культура</t>
  </si>
  <si>
    <t>ОГСЭ.00</t>
  </si>
  <si>
    <t>Общий гуманитарный и социально-экономический цикл</t>
  </si>
  <si>
    <t>ОГСЭ.03</t>
  </si>
  <si>
    <t>ОГСЭ.04</t>
  </si>
  <si>
    <t>ОП.00</t>
  </si>
  <si>
    <t>Общепрофессиональные дисциплины</t>
  </si>
  <si>
    <t>1 курс</t>
  </si>
  <si>
    <t>27 мар. - 2 апр.</t>
  </si>
  <si>
    <t>26 сент. - 2 окт.</t>
  </si>
  <si>
    <t>31 окт. - 6 нояб</t>
  </si>
  <si>
    <t>28 нояб. - 4 дек.</t>
  </si>
  <si>
    <t>30 янв. - 5 февр.</t>
  </si>
  <si>
    <t>27 февр. - 5 мар.</t>
  </si>
  <si>
    <t>29 мая - 4 июн.</t>
  </si>
  <si>
    <t>26 июн. - 2 июл.</t>
  </si>
  <si>
    <t>28 авг. - 3 сент.</t>
  </si>
  <si>
    <t>ОГСЭ.02</t>
  </si>
  <si>
    <t>История</t>
  </si>
  <si>
    <t>ЕН.00</t>
  </si>
  <si>
    <t>Математический и общий естественнонаучный цикл</t>
  </si>
  <si>
    <t>ЕН.01</t>
  </si>
  <si>
    <t>ЕН.02</t>
  </si>
  <si>
    <t>Математика</t>
  </si>
  <si>
    <t>Информатика</t>
  </si>
  <si>
    <t>ОП.01</t>
  </si>
  <si>
    <t>Инженерная графика</t>
  </si>
  <si>
    <t>ОП.03</t>
  </si>
  <si>
    <t>Техническая механика</t>
  </si>
  <si>
    <t>ОП.04</t>
  </si>
  <si>
    <t>Материаловедение</t>
  </si>
  <si>
    <t>Метрология, стандартизация и сертификация</t>
  </si>
  <si>
    <t>ОП.05</t>
  </si>
  <si>
    <t>Процессы формообразования и инструменты</t>
  </si>
  <si>
    <t>Гидравлика и пневматика</t>
  </si>
  <si>
    <t>ОП.15</t>
  </si>
  <si>
    <t>ОП.16</t>
  </si>
  <si>
    <t>Культура делового общения</t>
  </si>
  <si>
    <t>Каникулы</t>
  </si>
  <si>
    <t>2 курс</t>
  </si>
  <si>
    <t>ОГСЭ.01</t>
  </si>
  <si>
    <t>Основы философии</t>
  </si>
  <si>
    <t>ОП.07</t>
  </si>
  <si>
    <t>Технологическое оборудование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</si>
  <si>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</si>
  <si>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</si>
  <si>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</si>
  <si>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</si>
  <si>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</si>
  <si>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</si>
  <si>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</si>
  <si>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</si>
  <si>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</si>
  <si>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</si>
  <si>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ПМ.00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</si>
  <si>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</si>
  <si>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</si>
  <si>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</si>
  <si>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ПМ.01.МДК.01.01</t>
  </si>
  <si>
    <t>Технологические процессы изготовления деталей машин</t>
  </si>
  <si>
    <t>ПМ.03</t>
  </si>
  <si>
    <t>Участие во внедрении технологических процессов изготовления деталей машин и осуществление технического контроля</t>
  </si>
  <si>
    <t>ПМ.03.МДК.03.01</t>
  </si>
  <si>
    <t>Реализация технологических процессов изготовления деталей</t>
  </si>
  <si>
    <t>ПМ.03.МДК.03.02</t>
  </si>
  <si>
    <t>Контроль соответствия качества деталей требованиям технической документации</t>
  </si>
  <si>
    <t>ПМ.04</t>
  </si>
  <si>
    <t>Выполнение работ по профессиям рабочих, должностям служащих (Станочник широкого профиля)</t>
  </si>
  <si>
    <t>ПМ.04.МДК.04.01</t>
  </si>
  <si>
    <t>Технология обработки на металлорежущих станках</t>
  </si>
  <si>
    <t>Планирование и организация работы структурного подразделения</t>
  </si>
  <si>
    <t>ПМ.02.МДК.02.01</t>
  </si>
  <si>
    <t>Участие в организации производственной деятельности подразделения</t>
  </si>
  <si>
    <t>ПМ.02</t>
  </si>
  <si>
    <t>Системы автоматизированного проектирования и программирования в машиностроении</t>
  </si>
  <si>
    <t>ПМ.01.МДК.01.02</t>
  </si>
  <si>
    <t>Накладка оборудования с ЧПУ</t>
  </si>
  <si>
    <t>ОП.19</t>
  </si>
  <si>
    <t>Маркетинг</t>
  </si>
  <si>
    <t>ОП.18</t>
  </si>
  <si>
    <t>Основы предпринимательства и бизнес-планирование</t>
  </si>
  <si>
    <t>ОП.17</t>
  </si>
  <si>
    <t>Основы экономики отрасли и правового обеспечения в профессиональной деятельности</t>
  </si>
  <si>
    <t>ОП.12</t>
  </si>
  <si>
    <t>Технология машиностроения</t>
  </si>
  <si>
    <t>ОП.08</t>
  </si>
  <si>
    <t>Компьютерная графика</t>
  </si>
  <si>
    <t>ОП.02</t>
  </si>
  <si>
    <t>3 курс</t>
  </si>
  <si>
    <t>Производственная практика (преддипломная)</t>
  </si>
  <si>
    <t>ПДП</t>
  </si>
  <si>
    <t>Экономика отрасли</t>
  </si>
  <si>
    <t>ОП.20</t>
  </si>
  <si>
    <t>4 курс</t>
  </si>
  <si>
    <t>Выполнение дипломного проекта</t>
  </si>
  <si>
    <t>Заащита дипломного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</si>
</sst>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textRotation="90"/>
    </xf>
    <xf numFmtId="0" fontId="2" fillId="0" borderId="13" xfId="0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justify" textRotation="9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 textRotation="9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0" applyFont="1" applyBorder="1" applyAlignment="1">
      <alignment textRotation="90"/>
    </xf>
    <xf numFmtId="0" fontId="9" fillId="0" borderId="5" xfId="0" applyFont="1" applyBorder="1" applyAlignment="1">
      <alignment textRotation="90"/>
    </xf>
    <xf numFmtId="0" fontId="9" fillId="0" borderId="6" xfId="0" applyFont="1" applyBorder="1" applyAlignment="1">
      <alignment textRotation="90"/>
    </xf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14" xfId="0" applyFont="1" applyBorder="1" applyAlignment="1"/>
    <xf numFmtId="0" fontId="9" fillId="0" borderId="8" xfId="0" applyFont="1" applyBorder="1" applyAlignme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6"/>
  <sheetViews>
    <sheetView view="pageLayout" topLeftCell="A10" zoomScaleNormal="100" workbookViewId="0">
      <selection activeCell="B23" sqref="B23:B24"/>
    </sheetView>
  </sheetViews>
  <sheetFormatPr defaultRowHeight="12.75" x14ac:dyDescent="0.2"/>
  <cols>
    <col min="1" max="1" width="6.28515625" customWidth="1"/>
    <col min="2" max="2" width="12.42578125" customWidth="1"/>
    <col min="3" max="3" width="6.85546875" customWidth="1"/>
    <col min="4" max="4" width="4" bestFit="1" customWidth="1"/>
    <col min="5" max="56" width="3.140625" customWidth="1"/>
    <col min="57" max="57" width="5.28515625" customWidth="1"/>
  </cols>
  <sheetData>
    <row r="1" spans="1:57" ht="21" customHeight="1" x14ac:dyDescent="0.3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25.5" customHeight="1" x14ac:dyDescent="0.2">
      <c r="A2" s="82" t="s">
        <v>15</v>
      </c>
      <c r="B2" s="90" t="s">
        <v>16</v>
      </c>
      <c r="C2" s="90" t="s">
        <v>17</v>
      </c>
      <c r="D2" s="81" t="s">
        <v>14</v>
      </c>
      <c r="E2" s="82" t="s">
        <v>0</v>
      </c>
      <c r="F2" s="82"/>
      <c r="G2" s="82"/>
      <c r="H2" s="81" t="s">
        <v>43</v>
      </c>
      <c r="I2" s="82" t="s">
        <v>1</v>
      </c>
      <c r="J2" s="82"/>
      <c r="K2" s="82"/>
      <c r="L2" s="82"/>
      <c r="M2" s="49" t="s">
        <v>44</v>
      </c>
      <c r="N2" s="40" t="s">
        <v>2</v>
      </c>
      <c r="O2" s="41"/>
      <c r="P2" s="42"/>
      <c r="Q2" s="81" t="s">
        <v>45</v>
      </c>
      <c r="R2" s="40" t="s">
        <v>3</v>
      </c>
      <c r="S2" s="52"/>
      <c r="T2" s="52"/>
      <c r="U2" s="53"/>
      <c r="V2" s="82" t="s">
        <v>4</v>
      </c>
      <c r="W2" s="82"/>
      <c r="X2" s="82"/>
      <c r="Y2" s="82"/>
      <c r="Z2" s="81" t="s">
        <v>46</v>
      </c>
      <c r="AA2" s="82" t="s">
        <v>5</v>
      </c>
      <c r="AB2" s="82"/>
      <c r="AC2" s="82"/>
      <c r="AD2" s="81" t="s">
        <v>47</v>
      </c>
      <c r="AE2" s="82" t="s">
        <v>6</v>
      </c>
      <c r="AF2" s="82"/>
      <c r="AG2" s="82"/>
      <c r="AH2" s="81" t="s">
        <v>42</v>
      </c>
      <c r="AI2" s="40" t="s">
        <v>11</v>
      </c>
      <c r="AJ2" s="52"/>
      <c r="AK2" s="52"/>
      <c r="AL2" s="53"/>
      <c r="AM2" s="82" t="s">
        <v>7</v>
      </c>
      <c r="AN2" s="82"/>
      <c r="AO2" s="82"/>
      <c r="AP2" s="82"/>
      <c r="AQ2" s="81" t="s">
        <v>48</v>
      </c>
      <c r="AR2" s="82" t="s">
        <v>8</v>
      </c>
      <c r="AS2" s="82"/>
      <c r="AT2" s="82"/>
      <c r="AU2" s="87" t="s">
        <v>49</v>
      </c>
      <c r="AV2" s="82" t="s">
        <v>9</v>
      </c>
      <c r="AW2" s="82"/>
      <c r="AX2" s="82"/>
      <c r="AY2" s="82"/>
      <c r="AZ2" s="82" t="s">
        <v>10</v>
      </c>
      <c r="BA2" s="82"/>
      <c r="BB2" s="82"/>
      <c r="BC2" s="82"/>
      <c r="BD2" s="81" t="s">
        <v>50</v>
      </c>
      <c r="BE2" s="84" t="s">
        <v>33</v>
      </c>
    </row>
    <row r="3" spans="1:57" ht="14.25" customHeight="1" x14ac:dyDescent="0.2">
      <c r="A3" s="82"/>
      <c r="B3" s="90"/>
      <c r="C3" s="90"/>
      <c r="D3" s="81"/>
      <c r="E3" s="82"/>
      <c r="F3" s="82"/>
      <c r="G3" s="82"/>
      <c r="H3" s="81"/>
      <c r="I3" s="82"/>
      <c r="J3" s="82"/>
      <c r="K3" s="82"/>
      <c r="L3" s="82"/>
      <c r="M3" s="50"/>
      <c r="N3" s="43"/>
      <c r="O3" s="44"/>
      <c r="P3" s="45"/>
      <c r="Q3" s="81"/>
      <c r="R3" s="54"/>
      <c r="S3" s="55"/>
      <c r="T3" s="55"/>
      <c r="U3" s="56"/>
      <c r="V3" s="82"/>
      <c r="W3" s="82"/>
      <c r="X3" s="82"/>
      <c r="Y3" s="82"/>
      <c r="Z3" s="81"/>
      <c r="AA3" s="82"/>
      <c r="AB3" s="82"/>
      <c r="AC3" s="82"/>
      <c r="AD3" s="81"/>
      <c r="AE3" s="82"/>
      <c r="AF3" s="82"/>
      <c r="AG3" s="82"/>
      <c r="AH3" s="81"/>
      <c r="AI3" s="54"/>
      <c r="AJ3" s="55"/>
      <c r="AK3" s="55"/>
      <c r="AL3" s="56"/>
      <c r="AM3" s="82"/>
      <c r="AN3" s="82"/>
      <c r="AO3" s="82"/>
      <c r="AP3" s="82"/>
      <c r="AQ3" s="81"/>
      <c r="AR3" s="82"/>
      <c r="AS3" s="82"/>
      <c r="AT3" s="82"/>
      <c r="AU3" s="87"/>
      <c r="AV3" s="82"/>
      <c r="AW3" s="82"/>
      <c r="AX3" s="82"/>
      <c r="AY3" s="82"/>
      <c r="AZ3" s="82"/>
      <c r="BA3" s="82"/>
      <c r="BB3" s="82"/>
      <c r="BC3" s="82"/>
      <c r="BD3" s="81"/>
      <c r="BE3" s="85"/>
    </row>
    <row r="4" spans="1:57" ht="9.75" customHeight="1" x14ac:dyDescent="0.2">
      <c r="A4" s="82"/>
      <c r="B4" s="90"/>
      <c r="C4" s="90"/>
      <c r="D4" s="81"/>
      <c r="E4" s="82"/>
      <c r="F4" s="82"/>
      <c r="G4" s="82"/>
      <c r="H4" s="81"/>
      <c r="I4" s="82"/>
      <c r="J4" s="82"/>
      <c r="K4" s="82"/>
      <c r="L4" s="82"/>
      <c r="M4" s="50"/>
      <c r="N4" s="43"/>
      <c r="O4" s="44"/>
      <c r="P4" s="45"/>
      <c r="Q4" s="81"/>
      <c r="R4" s="54"/>
      <c r="S4" s="55"/>
      <c r="T4" s="55"/>
      <c r="U4" s="56"/>
      <c r="V4" s="82"/>
      <c r="W4" s="82"/>
      <c r="X4" s="82"/>
      <c r="Y4" s="82"/>
      <c r="Z4" s="81"/>
      <c r="AA4" s="82"/>
      <c r="AB4" s="82"/>
      <c r="AC4" s="82"/>
      <c r="AD4" s="81"/>
      <c r="AE4" s="82"/>
      <c r="AF4" s="82"/>
      <c r="AG4" s="82"/>
      <c r="AH4" s="81"/>
      <c r="AI4" s="54"/>
      <c r="AJ4" s="55"/>
      <c r="AK4" s="55"/>
      <c r="AL4" s="56"/>
      <c r="AM4" s="82"/>
      <c r="AN4" s="82"/>
      <c r="AO4" s="82"/>
      <c r="AP4" s="82"/>
      <c r="AQ4" s="81"/>
      <c r="AR4" s="82"/>
      <c r="AS4" s="82"/>
      <c r="AT4" s="82"/>
      <c r="AU4" s="87"/>
      <c r="AV4" s="82"/>
      <c r="AW4" s="82"/>
      <c r="AX4" s="82"/>
      <c r="AY4" s="82"/>
      <c r="AZ4" s="82"/>
      <c r="BA4" s="82"/>
      <c r="BB4" s="82"/>
      <c r="BC4" s="82"/>
      <c r="BD4" s="81"/>
      <c r="BE4" s="85"/>
    </row>
    <row r="5" spans="1:57" x14ac:dyDescent="0.2">
      <c r="A5" s="82"/>
      <c r="B5" s="90"/>
      <c r="C5" s="90"/>
      <c r="D5" s="81"/>
      <c r="E5" s="82"/>
      <c r="F5" s="82"/>
      <c r="G5" s="82"/>
      <c r="H5" s="81"/>
      <c r="I5" s="82"/>
      <c r="J5" s="82"/>
      <c r="K5" s="82"/>
      <c r="L5" s="82"/>
      <c r="M5" s="50"/>
      <c r="N5" s="43"/>
      <c r="O5" s="44"/>
      <c r="P5" s="45"/>
      <c r="Q5" s="81"/>
      <c r="R5" s="54"/>
      <c r="S5" s="55"/>
      <c r="T5" s="55"/>
      <c r="U5" s="56"/>
      <c r="V5" s="82"/>
      <c r="W5" s="82"/>
      <c r="X5" s="82"/>
      <c r="Y5" s="82"/>
      <c r="Z5" s="81"/>
      <c r="AA5" s="82"/>
      <c r="AB5" s="82"/>
      <c r="AC5" s="82"/>
      <c r="AD5" s="81"/>
      <c r="AE5" s="82"/>
      <c r="AF5" s="82"/>
      <c r="AG5" s="82"/>
      <c r="AH5" s="81"/>
      <c r="AI5" s="54"/>
      <c r="AJ5" s="55"/>
      <c r="AK5" s="55"/>
      <c r="AL5" s="56"/>
      <c r="AM5" s="82"/>
      <c r="AN5" s="82"/>
      <c r="AO5" s="82"/>
      <c r="AP5" s="82"/>
      <c r="AQ5" s="81"/>
      <c r="AR5" s="82"/>
      <c r="AS5" s="82"/>
      <c r="AT5" s="82"/>
      <c r="AU5" s="87"/>
      <c r="AV5" s="82"/>
      <c r="AW5" s="82"/>
      <c r="AX5" s="82"/>
      <c r="AY5" s="82"/>
      <c r="AZ5" s="82"/>
      <c r="BA5" s="82"/>
      <c r="BB5" s="82"/>
      <c r="BC5" s="82"/>
      <c r="BD5" s="81"/>
      <c r="BE5" s="85"/>
    </row>
    <row r="6" spans="1:57" ht="15" customHeight="1" x14ac:dyDescent="0.2">
      <c r="A6" s="82"/>
      <c r="B6" s="90"/>
      <c r="C6" s="90"/>
      <c r="D6" s="81"/>
      <c r="E6" s="82"/>
      <c r="F6" s="82"/>
      <c r="G6" s="82"/>
      <c r="H6" s="81"/>
      <c r="I6" s="82"/>
      <c r="J6" s="82"/>
      <c r="K6" s="82"/>
      <c r="L6" s="82"/>
      <c r="M6" s="51"/>
      <c r="N6" s="46"/>
      <c r="O6" s="47"/>
      <c r="P6" s="48"/>
      <c r="Q6" s="81"/>
      <c r="R6" s="57"/>
      <c r="S6" s="58"/>
      <c r="T6" s="58"/>
      <c r="U6" s="59"/>
      <c r="V6" s="82"/>
      <c r="W6" s="82"/>
      <c r="X6" s="82"/>
      <c r="Y6" s="82"/>
      <c r="Z6" s="81"/>
      <c r="AA6" s="82"/>
      <c r="AB6" s="82"/>
      <c r="AC6" s="82"/>
      <c r="AD6" s="81"/>
      <c r="AE6" s="82"/>
      <c r="AF6" s="82"/>
      <c r="AG6" s="82"/>
      <c r="AH6" s="81"/>
      <c r="AI6" s="57"/>
      <c r="AJ6" s="58"/>
      <c r="AK6" s="58"/>
      <c r="AL6" s="59"/>
      <c r="AM6" s="82"/>
      <c r="AN6" s="82"/>
      <c r="AO6" s="82"/>
      <c r="AP6" s="82"/>
      <c r="AQ6" s="81"/>
      <c r="AR6" s="82"/>
      <c r="AS6" s="82"/>
      <c r="AT6" s="82"/>
      <c r="AU6" s="87"/>
      <c r="AV6" s="82"/>
      <c r="AW6" s="82"/>
      <c r="AX6" s="82"/>
      <c r="AY6" s="82"/>
      <c r="AZ6" s="82"/>
      <c r="BA6" s="82"/>
      <c r="BB6" s="82"/>
      <c r="BC6" s="82"/>
      <c r="BD6" s="81"/>
      <c r="BE6" s="86"/>
    </row>
    <row r="7" spans="1:57" ht="13.5" customHeight="1" x14ac:dyDescent="0.2">
      <c r="A7" s="82"/>
      <c r="B7" s="90"/>
      <c r="C7" s="90"/>
      <c r="D7" s="83" t="s">
        <v>12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2"/>
    </row>
    <row r="8" spans="1:57" ht="14.25" x14ac:dyDescent="0.2">
      <c r="A8" s="82"/>
      <c r="B8" s="90"/>
      <c r="C8" s="90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x14ac:dyDescent="0.2">
      <c r="A9" s="82"/>
      <c r="B9" s="90"/>
      <c r="C9" s="90"/>
      <c r="D9" s="83" t="s">
        <v>13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2"/>
    </row>
    <row r="10" spans="1:57" ht="22.5" customHeight="1" x14ac:dyDescent="0.2">
      <c r="A10" s="82"/>
      <c r="B10" s="90"/>
      <c r="C10" s="90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25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25">
        <v>21</v>
      </c>
      <c r="Y10" s="25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25">
        <v>31</v>
      </c>
      <c r="AI10" s="25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 x14ac:dyDescent="0.2">
      <c r="A11" s="88" t="s">
        <v>35</v>
      </c>
      <c r="B11" s="74" t="s">
        <v>36</v>
      </c>
      <c r="C11" s="22" t="s">
        <v>27</v>
      </c>
      <c r="D11" s="7"/>
      <c r="E11" s="7"/>
      <c r="F11" s="7"/>
      <c r="G11" s="7"/>
      <c r="H11" s="7"/>
      <c r="I11" s="26">
        <f>I13+I15+I17</f>
        <v>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1" t="s">
        <v>72</v>
      </c>
      <c r="V11" s="42"/>
      <c r="W11" s="7"/>
      <c r="X11" s="26">
        <f>X13+X15+X17</f>
        <v>6</v>
      </c>
      <c r="Y11" s="26">
        <f>Y13+Y15+Y17</f>
        <v>2</v>
      </c>
      <c r="Z11" s="7"/>
      <c r="AA11" s="7"/>
      <c r="AB11" s="7"/>
      <c r="AC11" s="7"/>
      <c r="AD11" s="7"/>
      <c r="AE11" s="7"/>
      <c r="AF11" s="7"/>
      <c r="AG11" s="7"/>
      <c r="AH11" s="26">
        <f>AH13+AH15+AH17</f>
        <v>0</v>
      </c>
      <c r="AI11" s="26">
        <f>AI13+AI15+AI17</f>
        <v>0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1" t="s">
        <v>72</v>
      </c>
      <c r="AV11" s="41"/>
      <c r="AW11" s="41"/>
      <c r="AX11" s="41"/>
      <c r="AY11" s="41"/>
      <c r="AZ11" s="41"/>
      <c r="BA11" s="41"/>
      <c r="BB11" s="41"/>
      <c r="BC11" s="41"/>
      <c r="BD11" s="42"/>
      <c r="BE11" s="8">
        <f>SUM(D11:AT11)</f>
        <v>16</v>
      </c>
    </row>
    <row r="12" spans="1:57" ht="27" customHeight="1" x14ac:dyDescent="0.2">
      <c r="A12" s="89"/>
      <c r="B12" s="75"/>
      <c r="C12" s="22" t="s">
        <v>28</v>
      </c>
      <c r="D12" s="7"/>
      <c r="E12" s="11"/>
      <c r="F12" s="11"/>
      <c r="G12" s="11"/>
      <c r="H12" s="11"/>
      <c r="I12" s="26">
        <f>I14+I16+I18</f>
        <v>4</v>
      </c>
      <c r="J12" s="7">
        <f t="shared" ref="J12:T12" si="0">J14+J16+J18</f>
        <v>20</v>
      </c>
      <c r="K12" s="7">
        <f t="shared" si="0"/>
        <v>20</v>
      </c>
      <c r="L12" s="7">
        <f t="shared" si="0"/>
        <v>20</v>
      </c>
      <c r="M12" s="7">
        <f t="shared" si="0"/>
        <v>21</v>
      </c>
      <c r="N12" s="7">
        <f t="shared" si="0"/>
        <v>21</v>
      </c>
      <c r="O12" s="7">
        <f t="shared" si="0"/>
        <v>21</v>
      </c>
      <c r="P12" s="7">
        <f t="shared" si="0"/>
        <v>21</v>
      </c>
      <c r="Q12" s="7">
        <f t="shared" si="0"/>
        <v>21</v>
      </c>
      <c r="R12" s="7">
        <f t="shared" si="0"/>
        <v>21</v>
      </c>
      <c r="S12" s="7">
        <f t="shared" si="0"/>
        <v>20</v>
      </c>
      <c r="T12" s="7">
        <f t="shared" si="0"/>
        <v>20</v>
      </c>
      <c r="U12" s="43"/>
      <c r="V12" s="45"/>
      <c r="W12" s="7">
        <f>W14+W16+W18</f>
        <v>20</v>
      </c>
      <c r="X12" s="26">
        <f>X14+X16+X18</f>
        <v>3</v>
      </c>
      <c r="Y12" s="26">
        <f>Y14+Y16+Y18</f>
        <v>1</v>
      </c>
      <c r="Z12" s="7"/>
      <c r="AA12" s="7"/>
      <c r="AB12" s="7"/>
      <c r="AC12" s="7"/>
      <c r="AD12" s="7"/>
      <c r="AE12" s="7"/>
      <c r="AF12" s="7"/>
      <c r="AG12" s="7"/>
      <c r="AH12" s="26">
        <v>0</v>
      </c>
      <c r="AI12" s="26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43"/>
      <c r="AV12" s="44"/>
      <c r="AW12" s="44"/>
      <c r="AX12" s="44"/>
      <c r="AY12" s="44"/>
      <c r="AZ12" s="44"/>
      <c r="BA12" s="44"/>
      <c r="BB12" s="44"/>
      <c r="BC12" s="44"/>
      <c r="BD12" s="45"/>
      <c r="BE12" s="8">
        <f t="shared" ref="BE12:BE40" si="1">SUM(D12:AT12)</f>
        <v>254</v>
      </c>
    </row>
    <row r="13" spans="1:57" x14ac:dyDescent="0.2">
      <c r="A13" s="76" t="s">
        <v>51</v>
      </c>
      <c r="B13" s="37" t="s">
        <v>52</v>
      </c>
      <c r="C13" s="22" t="s">
        <v>27</v>
      </c>
      <c r="D13" s="6"/>
      <c r="E13" s="6"/>
      <c r="F13" s="6"/>
      <c r="G13" s="6"/>
      <c r="H13" s="6"/>
      <c r="I13" s="27">
        <v>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3"/>
      <c r="V13" s="45"/>
      <c r="W13" s="6"/>
      <c r="X13" s="27">
        <v>4</v>
      </c>
      <c r="Y13" s="27">
        <v>0</v>
      </c>
      <c r="Z13" s="6"/>
      <c r="AA13" s="6"/>
      <c r="AB13" s="6"/>
      <c r="AC13" s="6"/>
      <c r="AD13" s="6"/>
      <c r="AE13" s="6"/>
      <c r="AF13" s="6"/>
      <c r="AG13" s="6"/>
      <c r="AH13" s="27">
        <v>0</v>
      </c>
      <c r="AI13" s="27"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43"/>
      <c r="AV13" s="44"/>
      <c r="AW13" s="44"/>
      <c r="AX13" s="44"/>
      <c r="AY13" s="44"/>
      <c r="AZ13" s="44"/>
      <c r="BA13" s="44"/>
      <c r="BB13" s="44"/>
      <c r="BC13" s="44"/>
      <c r="BD13" s="45"/>
      <c r="BE13" s="8">
        <f t="shared" si="1"/>
        <v>6</v>
      </c>
    </row>
    <row r="14" spans="1:57" x14ac:dyDescent="0.2">
      <c r="A14" s="77"/>
      <c r="B14" s="38"/>
      <c r="C14" s="22" t="s">
        <v>28</v>
      </c>
      <c r="D14" s="5"/>
      <c r="E14" s="5"/>
      <c r="F14" s="5"/>
      <c r="G14" s="5"/>
      <c r="H14" s="5"/>
      <c r="I14" s="27">
        <v>1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5</v>
      </c>
      <c r="P14" s="6">
        <v>5</v>
      </c>
      <c r="Q14" s="6">
        <v>5</v>
      </c>
      <c r="R14" s="6">
        <v>5</v>
      </c>
      <c r="S14" s="6">
        <v>6</v>
      </c>
      <c r="T14" s="6">
        <v>6</v>
      </c>
      <c r="U14" s="43"/>
      <c r="V14" s="45"/>
      <c r="W14" s="6">
        <v>6</v>
      </c>
      <c r="X14" s="27">
        <v>2</v>
      </c>
      <c r="Y14" s="27">
        <v>0</v>
      </c>
      <c r="Z14" s="6"/>
      <c r="AA14" s="6"/>
      <c r="AB14" s="6"/>
      <c r="AC14" s="6"/>
      <c r="AD14" s="6"/>
      <c r="AE14" s="6"/>
      <c r="AF14" s="6"/>
      <c r="AG14" s="6"/>
      <c r="AH14" s="27">
        <v>0</v>
      </c>
      <c r="AI14" s="27"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43"/>
      <c r="AV14" s="44"/>
      <c r="AW14" s="44"/>
      <c r="AX14" s="44"/>
      <c r="AY14" s="44"/>
      <c r="AZ14" s="44"/>
      <c r="BA14" s="44"/>
      <c r="BB14" s="44"/>
      <c r="BC14" s="44"/>
      <c r="BD14" s="45"/>
      <c r="BE14" s="8">
        <f t="shared" si="1"/>
        <v>66</v>
      </c>
    </row>
    <row r="15" spans="1:57" x14ac:dyDescent="0.2">
      <c r="A15" s="76" t="s">
        <v>37</v>
      </c>
      <c r="B15" s="37" t="s">
        <v>32</v>
      </c>
      <c r="C15" s="22" t="s">
        <v>27</v>
      </c>
      <c r="D15" s="6"/>
      <c r="E15" s="6"/>
      <c r="F15" s="6"/>
      <c r="G15" s="6"/>
      <c r="H15" s="6"/>
      <c r="I15" s="27">
        <v>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3"/>
      <c r="V15" s="45"/>
      <c r="W15" s="6"/>
      <c r="X15" s="27">
        <v>2</v>
      </c>
      <c r="Y15" s="27">
        <v>2</v>
      </c>
      <c r="Z15" s="6"/>
      <c r="AA15" s="6"/>
      <c r="AB15" s="6"/>
      <c r="AC15" s="6"/>
      <c r="AD15" s="6"/>
      <c r="AE15" s="6"/>
      <c r="AF15" s="6"/>
      <c r="AG15" s="6"/>
      <c r="AH15" s="27">
        <v>0</v>
      </c>
      <c r="AI15" s="27"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43"/>
      <c r="AV15" s="44"/>
      <c r="AW15" s="44"/>
      <c r="AX15" s="44"/>
      <c r="AY15" s="44"/>
      <c r="AZ15" s="44"/>
      <c r="BA15" s="44"/>
      <c r="BB15" s="44"/>
      <c r="BC15" s="44"/>
      <c r="BD15" s="45"/>
      <c r="BE15" s="8">
        <f t="shared" si="1"/>
        <v>8</v>
      </c>
    </row>
    <row r="16" spans="1:57" x14ac:dyDescent="0.2">
      <c r="A16" s="77"/>
      <c r="B16" s="38"/>
      <c r="C16" s="22" t="s">
        <v>28</v>
      </c>
      <c r="D16" s="6"/>
      <c r="E16" s="6"/>
      <c r="F16" s="6"/>
      <c r="G16" s="6"/>
      <c r="H16" s="6"/>
      <c r="I16" s="27">
        <v>2</v>
      </c>
      <c r="J16" s="6">
        <v>7</v>
      </c>
      <c r="K16" s="6">
        <v>7</v>
      </c>
      <c r="L16" s="6">
        <v>7</v>
      </c>
      <c r="M16" s="6">
        <v>8</v>
      </c>
      <c r="N16" s="6">
        <v>8</v>
      </c>
      <c r="O16" s="6">
        <v>8</v>
      </c>
      <c r="P16" s="6">
        <v>8</v>
      </c>
      <c r="Q16" s="6">
        <v>8</v>
      </c>
      <c r="R16" s="6">
        <v>8</v>
      </c>
      <c r="S16" s="6">
        <v>7</v>
      </c>
      <c r="T16" s="5">
        <v>7</v>
      </c>
      <c r="U16" s="43"/>
      <c r="V16" s="45"/>
      <c r="W16" s="6">
        <v>7</v>
      </c>
      <c r="X16" s="27">
        <v>1</v>
      </c>
      <c r="Y16" s="27">
        <v>1</v>
      </c>
      <c r="Z16" s="6"/>
      <c r="AA16" s="6"/>
      <c r="AB16" s="6"/>
      <c r="AC16" s="6"/>
      <c r="AD16" s="6"/>
      <c r="AE16" s="6"/>
      <c r="AF16" s="6"/>
      <c r="AG16" s="6"/>
      <c r="AH16" s="27">
        <v>0</v>
      </c>
      <c r="AI16" s="27"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43"/>
      <c r="AV16" s="44"/>
      <c r="AW16" s="44"/>
      <c r="AX16" s="44"/>
      <c r="AY16" s="44"/>
      <c r="AZ16" s="44"/>
      <c r="BA16" s="44"/>
      <c r="BB16" s="44"/>
      <c r="BC16" s="44"/>
      <c r="BD16" s="45"/>
      <c r="BE16" s="8">
        <f t="shared" si="1"/>
        <v>94</v>
      </c>
    </row>
    <row r="17" spans="1:57" ht="12.75" customHeight="1" x14ac:dyDescent="0.2">
      <c r="A17" s="76" t="s">
        <v>38</v>
      </c>
      <c r="B17" s="37" t="s">
        <v>34</v>
      </c>
      <c r="C17" s="22" t="s">
        <v>27</v>
      </c>
      <c r="D17" s="6"/>
      <c r="E17" s="6"/>
      <c r="F17" s="6"/>
      <c r="G17" s="6"/>
      <c r="H17" s="6"/>
      <c r="I17" s="27">
        <v>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43"/>
      <c r="V17" s="45"/>
      <c r="W17" s="6"/>
      <c r="X17" s="27">
        <v>0</v>
      </c>
      <c r="Y17" s="27">
        <v>0</v>
      </c>
      <c r="Z17" s="6"/>
      <c r="AA17" s="6"/>
      <c r="AB17" s="6"/>
      <c r="AC17" s="6"/>
      <c r="AD17" s="6"/>
      <c r="AE17" s="6"/>
      <c r="AF17" s="6"/>
      <c r="AG17" s="6"/>
      <c r="AH17" s="27">
        <v>0</v>
      </c>
      <c r="AI17" s="27"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43"/>
      <c r="AV17" s="44"/>
      <c r="AW17" s="44"/>
      <c r="AX17" s="44"/>
      <c r="AY17" s="44"/>
      <c r="AZ17" s="44"/>
      <c r="BA17" s="44"/>
      <c r="BB17" s="44"/>
      <c r="BC17" s="44"/>
      <c r="BD17" s="45"/>
      <c r="BE17" s="8">
        <f t="shared" si="1"/>
        <v>2</v>
      </c>
    </row>
    <row r="18" spans="1:57" x14ac:dyDescent="0.2">
      <c r="A18" s="77"/>
      <c r="B18" s="38"/>
      <c r="C18" s="22" t="s">
        <v>28</v>
      </c>
      <c r="D18" s="6"/>
      <c r="E18" s="6"/>
      <c r="F18" s="6"/>
      <c r="G18" s="6"/>
      <c r="H18" s="6"/>
      <c r="I18" s="27">
        <v>1</v>
      </c>
      <c r="J18" s="6">
        <v>8</v>
      </c>
      <c r="K18" s="6">
        <v>8</v>
      </c>
      <c r="L18" s="6">
        <v>8</v>
      </c>
      <c r="M18" s="6">
        <v>8</v>
      </c>
      <c r="N18" s="6">
        <v>8</v>
      </c>
      <c r="O18" s="6">
        <v>8</v>
      </c>
      <c r="P18" s="6">
        <v>8</v>
      </c>
      <c r="Q18" s="6">
        <v>8</v>
      </c>
      <c r="R18" s="6">
        <v>8</v>
      </c>
      <c r="S18" s="6">
        <v>7</v>
      </c>
      <c r="T18" s="6">
        <v>7</v>
      </c>
      <c r="U18" s="43"/>
      <c r="V18" s="45"/>
      <c r="W18" s="6">
        <v>7</v>
      </c>
      <c r="X18" s="27">
        <v>0</v>
      </c>
      <c r="Y18" s="27">
        <v>0</v>
      </c>
      <c r="Z18" s="6"/>
      <c r="AA18" s="6"/>
      <c r="AB18" s="6"/>
      <c r="AC18" s="6"/>
      <c r="AD18" s="6"/>
      <c r="AE18" s="6"/>
      <c r="AF18" s="6"/>
      <c r="AG18" s="6"/>
      <c r="AH18" s="27">
        <v>0</v>
      </c>
      <c r="AI18" s="27"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43"/>
      <c r="AV18" s="44"/>
      <c r="AW18" s="44"/>
      <c r="AX18" s="44"/>
      <c r="AY18" s="44"/>
      <c r="AZ18" s="44"/>
      <c r="BA18" s="44"/>
      <c r="BB18" s="44"/>
      <c r="BC18" s="44"/>
      <c r="BD18" s="45"/>
      <c r="BE18" s="8">
        <f t="shared" si="1"/>
        <v>94</v>
      </c>
    </row>
    <row r="19" spans="1:57" ht="18" customHeight="1" x14ac:dyDescent="0.2">
      <c r="A19" s="78" t="s">
        <v>53</v>
      </c>
      <c r="B19" s="80" t="s">
        <v>54</v>
      </c>
      <c r="C19" s="22" t="s">
        <v>27</v>
      </c>
      <c r="D19" s="6"/>
      <c r="E19" s="6"/>
      <c r="F19" s="6"/>
      <c r="G19" s="6"/>
      <c r="H19" s="6"/>
      <c r="I19" s="27">
        <f>I21+I23</f>
        <v>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3"/>
      <c r="V19" s="45"/>
      <c r="W19" s="6"/>
      <c r="X19" s="27">
        <f>X21+X23</f>
        <v>6</v>
      </c>
      <c r="Y19" s="27">
        <f>Y21+Y23</f>
        <v>2</v>
      </c>
      <c r="Z19" s="6"/>
      <c r="AA19" s="6"/>
      <c r="AB19" s="6"/>
      <c r="AC19" s="6"/>
      <c r="AD19" s="6"/>
      <c r="AE19" s="6"/>
      <c r="AF19" s="6"/>
      <c r="AG19" s="6"/>
      <c r="AH19" s="27">
        <f>AH21+AH23</f>
        <v>2</v>
      </c>
      <c r="AI19" s="27">
        <f>AI21+AI23</f>
        <v>2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43"/>
      <c r="AV19" s="44"/>
      <c r="AW19" s="44"/>
      <c r="AX19" s="44"/>
      <c r="AY19" s="44"/>
      <c r="AZ19" s="44"/>
      <c r="BA19" s="44"/>
      <c r="BB19" s="44"/>
      <c r="BC19" s="44"/>
      <c r="BD19" s="45"/>
      <c r="BE19" s="8">
        <f t="shared" si="1"/>
        <v>20</v>
      </c>
    </row>
    <row r="20" spans="1:57" ht="24.75" customHeight="1" x14ac:dyDescent="0.2">
      <c r="A20" s="79"/>
      <c r="B20" s="80"/>
      <c r="C20" s="22" t="s">
        <v>28</v>
      </c>
      <c r="D20" s="6"/>
      <c r="E20" s="6"/>
      <c r="F20" s="6"/>
      <c r="G20" s="6"/>
      <c r="H20" s="6"/>
      <c r="I20" s="27">
        <f>I22+I24</f>
        <v>4</v>
      </c>
      <c r="J20" s="6">
        <f t="shared" ref="J20:T20" si="2">J22+J24</f>
        <v>5</v>
      </c>
      <c r="K20" s="6">
        <f t="shared" si="2"/>
        <v>5</v>
      </c>
      <c r="L20" s="6">
        <f t="shared" si="2"/>
        <v>5</v>
      </c>
      <c r="M20" s="6">
        <f t="shared" si="2"/>
        <v>5</v>
      </c>
      <c r="N20" s="6">
        <f t="shared" si="2"/>
        <v>5</v>
      </c>
      <c r="O20" s="6">
        <f t="shared" si="2"/>
        <v>5</v>
      </c>
      <c r="P20" s="6">
        <f t="shared" si="2"/>
        <v>5</v>
      </c>
      <c r="Q20" s="6">
        <f t="shared" si="2"/>
        <v>5</v>
      </c>
      <c r="R20" s="6">
        <f t="shared" si="2"/>
        <v>5</v>
      </c>
      <c r="S20" s="6">
        <f t="shared" si="2"/>
        <v>5</v>
      </c>
      <c r="T20" s="6">
        <f t="shared" si="2"/>
        <v>5</v>
      </c>
      <c r="U20" s="43"/>
      <c r="V20" s="45"/>
      <c r="W20" s="6">
        <f>W22+W24</f>
        <v>5</v>
      </c>
      <c r="X20" s="27">
        <f>X22+X24</f>
        <v>3</v>
      </c>
      <c r="Y20" s="27">
        <f t="shared" ref="Y20:AT20" si="3">Y22+Y24</f>
        <v>1</v>
      </c>
      <c r="Z20" s="31">
        <f t="shared" si="3"/>
        <v>5</v>
      </c>
      <c r="AA20" s="31">
        <f t="shared" si="3"/>
        <v>5</v>
      </c>
      <c r="AB20" s="31">
        <f t="shared" si="3"/>
        <v>4</v>
      </c>
      <c r="AC20" s="31">
        <f t="shared" si="3"/>
        <v>4</v>
      </c>
      <c r="AD20" s="31">
        <f t="shared" si="3"/>
        <v>4</v>
      </c>
      <c r="AE20" s="31">
        <f t="shared" si="3"/>
        <v>4</v>
      </c>
      <c r="AF20" s="31">
        <f t="shared" si="3"/>
        <v>4</v>
      </c>
      <c r="AG20" s="31">
        <f t="shared" si="3"/>
        <v>4</v>
      </c>
      <c r="AH20" s="27">
        <f t="shared" si="3"/>
        <v>1</v>
      </c>
      <c r="AI20" s="27">
        <f t="shared" si="3"/>
        <v>1</v>
      </c>
      <c r="AJ20" s="31">
        <f t="shared" si="3"/>
        <v>4</v>
      </c>
      <c r="AK20" s="31">
        <f t="shared" si="3"/>
        <v>4</v>
      </c>
      <c r="AL20" s="31">
        <f t="shared" si="3"/>
        <v>4</v>
      </c>
      <c r="AM20" s="31">
        <f t="shared" si="3"/>
        <v>4</v>
      </c>
      <c r="AN20" s="31">
        <f t="shared" si="3"/>
        <v>4</v>
      </c>
      <c r="AO20" s="31">
        <f t="shared" si="3"/>
        <v>4</v>
      </c>
      <c r="AP20" s="31">
        <f t="shared" si="3"/>
        <v>4</v>
      </c>
      <c r="AQ20" s="31">
        <f t="shared" si="3"/>
        <v>4</v>
      </c>
      <c r="AR20" s="31">
        <f t="shared" si="3"/>
        <v>4</v>
      </c>
      <c r="AS20" s="31">
        <f t="shared" si="3"/>
        <v>4</v>
      </c>
      <c r="AT20" s="31">
        <f t="shared" si="3"/>
        <v>4</v>
      </c>
      <c r="AU20" s="43"/>
      <c r="AV20" s="44"/>
      <c r="AW20" s="44"/>
      <c r="AX20" s="44"/>
      <c r="AY20" s="44"/>
      <c r="AZ20" s="44"/>
      <c r="BA20" s="44"/>
      <c r="BB20" s="44"/>
      <c r="BC20" s="44"/>
      <c r="BD20" s="45"/>
      <c r="BE20" s="8">
        <f t="shared" si="1"/>
        <v>148</v>
      </c>
    </row>
    <row r="21" spans="1:57" x14ac:dyDescent="0.2">
      <c r="A21" s="71" t="s">
        <v>55</v>
      </c>
      <c r="B21" s="37" t="s">
        <v>57</v>
      </c>
      <c r="C21" s="22" t="s">
        <v>27</v>
      </c>
      <c r="D21" s="6"/>
      <c r="E21" s="6"/>
      <c r="F21" s="6"/>
      <c r="G21" s="6"/>
      <c r="H21" s="6"/>
      <c r="I21" s="27">
        <v>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3"/>
      <c r="V21" s="45"/>
      <c r="W21" s="6"/>
      <c r="X21" s="27">
        <v>4</v>
      </c>
      <c r="Y21" s="27">
        <v>0</v>
      </c>
      <c r="Z21" s="6"/>
      <c r="AA21" s="6"/>
      <c r="AB21" s="6"/>
      <c r="AC21" s="6"/>
      <c r="AD21" s="6"/>
      <c r="AE21" s="6"/>
      <c r="AF21" s="6"/>
      <c r="AG21" s="6"/>
      <c r="AH21" s="27">
        <v>0</v>
      </c>
      <c r="AI21" s="27"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43"/>
      <c r="AV21" s="44"/>
      <c r="AW21" s="44"/>
      <c r="AX21" s="44"/>
      <c r="AY21" s="44"/>
      <c r="AZ21" s="44"/>
      <c r="BA21" s="44"/>
      <c r="BB21" s="44"/>
      <c r="BC21" s="44"/>
      <c r="BD21" s="45"/>
      <c r="BE21" s="8">
        <f t="shared" si="1"/>
        <v>8</v>
      </c>
    </row>
    <row r="22" spans="1:57" x14ac:dyDescent="0.2">
      <c r="A22" s="60"/>
      <c r="B22" s="38"/>
      <c r="C22" s="22" t="s">
        <v>28</v>
      </c>
      <c r="D22" s="6"/>
      <c r="E22" s="6"/>
      <c r="F22" s="6"/>
      <c r="G22" s="6"/>
      <c r="H22" s="6"/>
      <c r="I22" s="27">
        <v>2</v>
      </c>
      <c r="J22" s="6">
        <v>5</v>
      </c>
      <c r="K22" s="6">
        <v>5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43"/>
      <c r="V22" s="45"/>
      <c r="W22" s="6">
        <v>5</v>
      </c>
      <c r="X22" s="27">
        <v>2</v>
      </c>
      <c r="Y22" s="27">
        <v>0</v>
      </c>
      <c r="Z22" s="6"/>
      <c r="AA22" s="6"/>
      <c r="AB22" s="6"/>
      <c r="AC22" s="6"/>
      <c r="AD22" s="6"/>
      <c r="AE22" s="6"/>
      <c r="AF22" s="6"/>
      <c r="AG22" s="6"/>
      <c r="AH22" s="27">
        <v>0</v>
      </c>
      <c r="AI22" s="27"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43"/>
      <c r="AV22" s="44"/>
      <c r="AW22" s="44"/>
      <c r="AX22" s="44"/>
      <c r="AY22" s="44"/>
      <c r="AZ22" s="44"/>
      <c r="BA22" s="44"/>
      <c r="BB22" s="44"/>
      <c r="BC22" s="44"/>
      <c r="BD22" s="45"/>
      <c r="BE22" s="8">
        <f t="shared" si="1"/>
        <v>64</v>
      </c>
    </row>
    <row r="23" spans="1:57" x14ac:dyDescent="0.2">
      <c r="A23" s="71" t="s">
        <v>56</v>
      </c>
      <c r="B23" s="37" t="s">
        <v>58</v>
      </c>
      <c r="C23" s="22" t="s">
        <v>27</v>
      </c>
      <c r="D23" s="6"/>
      <c r="E23" s="6"/>
      <c r="F23" s="6"/>
      <c r="G23" s="6"/>
      <c r="H23" s="6"/>
      <c r="I23" s="27">
        <v>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3"/>
      <c r="V23" s="45"/>
      <c r="W23" s="6"/>
      <c r="X23" s="27">
        <v>2</v>
      </c>
      <c r="Y23" s="27">
        <v>2</v>
      </c>
      <c r="Z23" s="6"/>
      <c r="AA23" s="6"/>
      <c r="AB23" s="6"/>
      <c r="AC23" s="6"/>
      <c r="AD23" s="6"/>
      <c r="AE23" s="6"/>
      <c r="AF23" s="6"/>
      <c r="AG23" s="6"/>
      <c r="AH23" s="27">
        <v>2</v>
      </c>
      <c r="AI23" s="27">
        <v>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43"/>
      <c r="AV23" s="44"/>
      <c r="AW23" s="44"/>
      <c r="AX23" s="44"/>
      <c r="AY23" s="44"/>
      <c r="AZ23" s="44"/>
      <c r="BA23" s="44"/>
      <c r="BB23" s="44"/>
      <c r="BC23" s="44"/>
      <c r="BD23" s="45"/>
      <c r="BE23" s="8">
        <f t="shared" si="1"/>
        <v>12</v>
      </c>
    </row>
    <row r="24" spans="1:57" x14ac:dyDescent="0.2">
      <c r="A24" s="60"/>
      <c r="B24" s="38"/>
      <c r="C24" s="22" t="s">
        <v>28</v>
      </c>
      <c r="D24" s="6"/>
      <c r="E24" s="6"/>
      <c r="F24" s="6"/>
      <c r="G24" s="6"/>
      <c r="H24" s="6"/>
      <c r="I24" s="27">
        <v>2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3"/>
      <c r="V24" s="45"/>
      <c r="W24" s="6">
        <v>0</v>
      </c>
      <c r="X24" s="27">
        <v>1</v>
      </c>
      <c r="Y24" s="27">
        <v>1</v>
      </c>
      <c r="Z24" s="6">
        <v>5</v>
      </c>
      <c r="AA24" s="6">
        <v>5</v>
      </c>
      <c r="AB24" s="6">
        <v>4</v>
      </c>
      <c r="AC24" s="6">
        <v>4</v>
      </c>
      <c r="AD24" s="6">
        <v>4</v>
      </c>
      <c r="AE24" s="6">
        <v>4</v>
      </c>
      <c r="AF24" s="6">
        <v>4</v>
      </c>
      <c r="AG24" s="6">
        <v>4</v>
      </c>
      <c r="AH24" s="27">
        <v>1</v>
      </c>
      <c r="AI24" s="27">
        <v>1</v>
      </c>
      <c r="AJ24" s="6">
        <v>4</v>
      </c>
      <c r="AK24" s="6">
        <v>4</v>
      </c>
      <c r="AL24" s="6">
        <v>4</v>
      </c>
      <c r="AM24" s="6">
        <v>4</v>
      </c>
      <c r="AN24" s="6">
        <v>4</v>
      </c>
      <c r="AO24" s="6">
        <v>4</v>
      </c>
      <c r="AP24" s="6">
        <v>4</v>
      </c>
      <c r="AQ24" s="6">
        <v>4</v>
      </c>
      <c r="AR24" s="6">
        <v>4</v>
      </c>
      <c r="AS24" s="6">
        <v>4</v>
      </c>
      <c r="AT24" s="6">
        <v>4</v>
      </c>
      <c r="AU24" s="43"/>
      <c r="AV24" s="44"/>
      <c r="AW24" s="44"/>
      <c r="AX24" s="44"/>
      <c r="AY24" s="44"/>
      <c r="AZ24" s="44"/>
      <c r="BA24" s="44"/>
      <c r="BB24" s="44"/>
      <c r="BC24" s="44"/>
      <c r="BD24" s="45"/>
      <c r="BE24" s="8">
        <f t="shared" si="1"/>
        <v>84</v>
      </c>
    </row>
    <row r="25" spans="1:57" ht="21" customHeight="1" x14ac:dyDescent="0.2">
      <c r="A25" s="72" t="s">
        <v>39</v>
      </c>
      <c r="B25" s="74" t="s">
        <v>40</v>
      </c>
      <c r="C25" s="22" t="s">
        <v>27</v>
      </c>
      <c r="D25" s="6"/>
      <c r="E25" s="6"/>
      <c r="F25" s="6"/>
      <c r="G25" s="6"/>
      <c r="H25" s="6"/>
      <c r="I25" s="27">
        <f>I27+I29+I31+I33+I35+I37+I39</f>
        <v>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43"/>
      <c r="V25" s="45"/>
      <c r="W25" s="6"/>
      <c r="X25" s="27">
        <f>X27+X29+X31+X33+X35+X37+X39</f>
        <v>28</v>
      </c>
      <c r="Y25" s="27">
        <f>Y27+Y29+Y31+Y33+Y35+Y37+Y39</f>
        <v>26</v>
      </c>
      <c r="Z25" s="6"/>
      <c r="AA25" s="6"/>
      <c r="AB25" s="6"/>
      <c r="AC25" s="6"/>
      <c r="AD25" s="6"/>
      <c r="AE25" s="6"/>
      <c r="AF25" s="6"/>
      <c r="AG25" s="6"/>
      <c r="AH25" s="27">
        <f>AH27+AH29+AH31+AH33+AH35+AH37+AH39</f>
        <v>28</v>
      </c>
      <c r="AI25" s="27">
        <f>AI27+AI29+AI31+AI33+AI35+AI37+AI39</f>
        <v>14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43"/>
      <c r="AV25" s="44"/>
      <c r="AW25" s="44"/>
      <c r="AX25" s="44"/>
      <c r="AY25" s="44"/>
      <c r="AZ25" s="44"/>
      <c r="BA25" s="44"/>
      <c r="BB25" s="44"/>
      <c r="BC25" s="44"/>
      <c r="BD25" s="45"/>
      <c r="BE25" s="8">
        <f t="shared" si="1"/>
        <v>124</v>
      </c>
    </row>
    <row r="26" spans="1:57" ht="20.25" customHeight="1" x14ac:dyDescent="0.2">
      <c r="A26" s="73"/>
      <c r="B26" s="75"/>
      <c r="C26" s="22" t="s">
        <v>28</v>
      </c>
      <c r="D26" s="6"/>
      <c r="E26" s="6"/>
      <c r="F26" s="6"/>
      <c r="G26" s="6"/>
      <c r="H26" s="6"/>
      <c r="I26" s="27">
        <f>I28+I30+I32+I34+I36+I38+I40</f>
        <v>14</v>
      </c>
      <c r="J26" s="6">
        <f t="shared" ref="J26:T26" si="4">J28+J30+J32+J34+J36+J38+J40</f>
        <v>30</v>
      </c>
      <c r="K26" s="6">
        <f t="shared" si="4"/>
        <v>30</v>
      </c>
      <c r="L26" s="6">
        <f t="shared" si="4"/>
        <v>30</v>
      </c>
      <c r="M26" s="6">
        <f t="shared" si="4"/>
        <v>30</v>
      </c>
      <c r="N26" s="6">
        <f t="shared" si="4"/>
        <v>30</v>
      </c>
      <c r="O26" s="6">
        <f t="shared" si="4"/>
        <v>30</v>
      </c>
      <c r="P26" s="6">
        <f t="shared" si="4"/>
        <v>29</v>
      </c>
      <c r="Q26" s="6">
        <f t="shared" si="4"/>
        <v>29</v>
      </c>
      <c r="R26" s="6">
        <f t="shared" si="4"/>
        <v>29</v>
      </c>
      <c r="S26" s="6">
        <f t="shared" si="4"/>
        <v>29</v>
      </c>
      <c r="T26" s="6">
        <f t="shared" si="4"/>
        <v>29</v>
      </c>
      <c r="U26" s="43"/>
      <c r="V26" s="45"/>
      <c r="W26" s="6">
        <f t="shared" ref="W26:AT26" si="5">W28+W30+W32+W34+W36+W38+W40</f>
        <v>29</v>
      </c>
      <c r="X26" s="27">
        <f t="shared" si="5"/>
        <v>14</v>
      </c>
      <c r="Y26" s="27">
        <f t="shared" si="5"/>
        <v>13</v>
      </c>
      <c r="Z26" s="6">
        <f t="shared" si="5"/>
        <v>35</v>
      </c>
      <c r="AA26" s="6">
        <f t="shared" si="5"/>
        <v>36</v>
      </c>
      <c r="AB26" s="6">
        <f t="shared" si="5"/>
        <v>36</v>
      </c>
      <c r="AC26" s="6">
        <f t="shared" si="5"/>
        <v>36</v>
      </c>
      <c r="AD26" s="6">
        <f t="shared" si="5"/>
        <v>36</v>
      </c>
      <c r="AE26" s="6">
        <f t="shared" si="5"/>
        <v>36</v>
      </c>
      <c r="AF26" s="6">
        <f t="shared" si="5"/>
        <v>36</v>
      </c>
      <c r="AG26" s="6">
        <f t="shared" si="5"/>
        <v>36</v>
      </c>
      <c r="AH26" s="6">
        <f t="shared" si="5"/>
        <v>14</v>
      </c>
      <c r="AI26" s="6">
        <f t="shared" si="5"/>
        <v>7</v>
      </c>
      <c r="AJ26" s="6">
        <f t="shared" si="5"/>
        <v>35</v>
      </c>
      <c r="AK26" s="6">
        <f t="shared" si="5"/>
        <v>35</v>
      </c>
      <c r="AL26" s="6">
        <f t="shared" si="5"/>
        <v>35</v>
      </c>
      <c r="AM26" s="6">
        <f t="shared" si="5"/>
        <v>35</v>
      </c>
      <c r="AN26" s="6">
        <f t="shared" si="5"/>
        <v>34</v>
      </c>
      <c r="AO26" s="6">
        <f t="shared" si="5"/>
        <v>34</v>
      </c>
      <c r="AP26" s="6">
        <f t="shared" si="5"/>
        <v>33</v>
      </c>
      <c r="AQ26" s="6">
        <f t="shared" si="5"/>
        <v>33</v>
      </c>
      <c r="AR26" s="6">
        <f t="shared" si="5"/>
        <v>33</v>
      </c>
      <c r="AS26" s="6">
        <f t="shared" si="5"/>
        <v>33</v>
      </c>
      <c r="AT26" s="6">
        <f t="shared" si="5"/>
        <v>33</v>
      </c>
      <c r="AU26" s="43"/>
      <c r="AV26" s="44"/>
      <c r="AW26" s="44"/>
      <c r="AX26" s="44"/>
      <c r="AY26" s="44"/>
      <c r="AZ26" s="44"/>
      <c r="BA26" s="44"/>
      <c r="BB26" s="44"/>
      <c r="BC26" s="44"/>
      <c r="BD26" s="45"/>
      <c r="BE26" s="8">
        <f t="shared" si="1"/>
        <v>1076</v>
      </c>
    </row>
    <row r="27" spans="1:57" x14ac:dyDescent="0.2">
      <c r="A27" s="71" t="s">
        <v>59</v>
      </c>
      <c r="B27" s="37" t="s">
        <v>60</v>
      </c>
      <c r="C27" s="22" t="s">
        <v>27</v>
      </c>
      <c r="D27" s="6"/>
      <c r="E27" s="6"/>
      <c r="F27" s="6"/>
      <c r="G27" s="6"/>
      <c r="H27" s="6"/>
      <c r="I27" s="27">
        <v>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43"/>
      <c r="V27" s="45"/>
      <c r="W27" s="6"/>
      <c r="X27" s="27">
        <v>2</v>
      </c>
      <c r="Y27" s="27">
        <v>2</v>
      </c>
      <c r="Z27" s="6"/>
      <c r="AA27" s="6"/>
      <c r="AB27" s="6"/>
      <c r="AC27" s="6"/>
      <c r="AD27" s="6"/>
      <c r="AE27" s="6"/>
      <c r="AF27" s="6"/>
      <c r="AG27" s="6"/>
      <c r="AH27" s="27">
        <v>8</v>
      </c>
      <c r="AI27" s="27">
        <v>8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43"/>
      <c r="AV27" s="44"/>
      <c r="AW27" s="44"/>
      <c r="AX27" s="44"/>
      <c r="AY27" s="44"/>
      <c r="AZ27" s="44"/>
      <c r="BA27" s="44"/>
      <c r="BB27" s="44"/>
      <c r="BC27" s="44"/>
      <c r="BD27" s="45"/>
      <c r="BE27" s="8">
        <f t="shared" si="1"/>
        <v>24</v>
      </c>
    </row>
    <row r="28" spans="1:57" ht="16.5" customHeight="1" x14ac:dyDescent="0.2">
      <c r="A28" s="60"/>
      <c r="B28" s="38"/>
      <c r="C28" s="22" t="s">
        <v>28</v>
      </c>
      <c r="D28" s="6"/>
      <c r="E28" s="6"/>
      <c r="F28" s="6"/>
      <c r="G28" s="6"/>
      <c r="H28" s="6"/>
      <c r="I28" s="27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3"/>
      <c r="V28" s="45"/>
      <c r="W28" s="6">
        <v>0</v>
      </c>
      <c r="X28" s="27">
        <v>1</v>
      </c>
      <c r="Y28" s="27">
        <v>1</v>
      </c>
      <c r="Z28" s="6">
        <v>11</v>
      </c>
      <c r="AA28" s="6">
        <v>11</v>
      </c>
      <c r="AB28" s="6">
        <v>11</v>
      </c>
      <c r="AC28" s="6">
        <v>11</v>
      </c>
      <c r="AD28" s="6">
        <v>11</v>
      </c>
      <c r="AE28" s="6">
        <v>11</v>
      </c>
      <c r="AF28" s="6">
        <v>11</v>
      </c>
      <c r="AG28" s="6">
        <v>11</v>
      </c>
      <c r="AH28" s="27">
        <v>4</v>
      </c>
      <c r="AI28" s="27">
        <v>4</v>
      </c>
      <c r="AJ28" s="6">
        <v>11</v>
      </c>
      <c r="AK28" s="6">
        <v>11</v>
      </c>
      <c r="AL28" s="6">
        <v>11</v>
      </c>
      <c r="AM28" s="6">
        <v>11</v>
      </c>
      <c r="AN28" s="6">
        <v>11</v>
      </c>
      <c r="AO28" s="6">
        <v>11</v>
      </c>
      <c r="AP28" s="6">
        <v>10</v>
      </c>
      <c r="AQ28" s="6">
        <v>10</v>
      </c>
      <c r="AR28" s="6">
        <v>10</v>
      </c>
      <c r="AS28" s="6">
        <v>10</v>
      </c>
      <c r="AT28" s="6">
        <v>10</v>
      </c>
      <c r="AU28" s="43"/>
      <c r="AV28" s="44"/>
      <c r="AW28" s="44"/>
      <c r="AX28" s="44"/>
      <c r="AY28" s="44"/>
      <c r="AZ28" s="44"/>
      <c r="BA28" s="44"/>
      <c r="BB28" s="44"/>
      <c r="BC28" s="44"/>
      <c r="BD28" s="45"/>
      <c r="BE28" s="8">
        <f t="shared" si="1"/>
        <v>216</v>
      </c>
    </row>
    <row r="29" spans="1:57" x14ac:dyDescent="0.2">
      <c r="A29" s="71" t="s">
        <v>61</v>
      </c>
      <c r="B29" s="37" t="s">
        <v>62</v>
      </c>
      <c r="C29" s="22" t="s">
        <v>27</v>
      </c>
      <c r="D29" s="6"/>
      <c r="E29" s="6"/>
      <c r="F29" s="6"/>
      <c r="G29" s="6"/>
      <c r="H29" s="6"/>
      <c r="I29" s="27">
        <v>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43"/>
      <c r="V29" s="45"/>
      <c r="W29" s="6"/>
      <c r="X29" s="27">
        <v>4</v>
      </c>
      <c r="Y29" s="27">
        <v>2</v>
      </c>
      <c r="Z29" s="6"/>
      <c r="AA29" s="6"/>
      <c r="AB29" s="6"/>
      <c r="AC29" s="6"/>
      <c r="AD29" s="6"/>
      <c r="AE29" s="6"/>
      <c r="AF29" s="6"/>
      <c r="AG29" s="6"/>
      <c r="AH29" s="27">
        <v>12</v>
      </c>
      <c r="AI29" s="27">
        <v>6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43"/>
      <c r="AV29" s="44"/>
      <c r="AW29" s="44"/>
      <c r="AX29" s="44"/>
      <c r="AY29" s="44"/>
      <c r="AZ29" s="44"/>
      <c r="BA29" s="44"/>
      <c r="BB29" s="44"/>
      <c r="BC29" s="44"/>
      <c r="BD29" s="45"/>
      <c r="BE29" s="8">
        <f t="shared" si="1"/>
        <v>26</v>
      </c>
    </row>
    <row r="30" spans="1:57" ht="12.75" customHeight="1" x14ac:dyDescent="0.2">
      <c r="A30" s="60"/>
      <c r="B30" s="38"/>
      <c r="C30" s="22" t="s">
        <v>28</v>
      </c>
      <c r="D30" s="6"/>
      <c r="E30" s="6"/>
      <c r="F30" s="6"/>
      <c r="G30" s="6"/>
      <c r="H30" s="6"/>
      <c r="I30" s="27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43"/>
      <c r="V30" s="45"/>
      <c r="W30" s="6">
        <v>0</v>
      </c>
      <c r="X30" s="27">
        <v>2</v>
      </c>
      <c r="Y30" s="27">
        <v>1</v>
      </c>
      <c r="Z30" s="6">
        <v>16</v>
      </c>
      <c r="AA30" s="6">
        <v>16</v>
      </c>
      <c r="AB30" s="6">
        <v>16</v>
      </c>
      <c r="AC30" s="6">
        <v>16</v>
      </c>
      <c r="AD30" s="6">
        <v>16</v>
      </c>
      <c r="AE30" s="6">
        <v>16</v>
      </c>
      <c r="AF30" s="6">
        <v>16</v>
      </c>
      <c r="AG30" s="6">
        <v>16</v>
      </c>
      <c r="AH30" s="27">
        <v>6</v>
      </c>
      <c r="AI30" s="27">
        <v>3</v>
      </c>
      <c r="AJ30" s="6">
        <v>16</v>
      </c>
      <c r="AK30" s="6">
        <v>16</v>
      </c>
      <c r="AL30" s="6">
        <v>16</v>
      </c>
      <c r="AM30" s="6">
        <v>16</v>
      </c>
      <c r="AN30" s="6">
        <v>15</v>
      </c>
      <c r="AO30" s="6">
        <v>15</v>
      </c>
      <c r="AP30" s="6">
        <v>15</v>
      </c>
      <c r="AQ30" s="6">
        <v>15</v>
      </c>
      <c r="AR30" s="6">
        <v>15</v>
      </c>
      <c r="AS30" s="6">
        <v>15</v>
      </c>
      <c r="AT30" s="6">
        <v>15</v>
      </c>
      <c r="AU30" s="43"/>
      <c r="AV30" s="44"/>
      <c r="AW30" s="44"/>
      <c r="AX30" s="44"/>
      <c r="AY30" s="44"/>
      <c r="AZ30" s="44"/>
      <c r="BA30" s="44"/>
      <c r="BB30" s="44"/>
      <c r="BC30" s="44"/>
      <c r="BD30" s="45"/>
      <c r="BE30" s="8">
        <f t="shared" si="1"/>
        <v>310</v>
      </c>
    </row>
    <row r="31" spans="1:57" x14ac:dyDescent="0.2">
      <c r="A31" s="71" t="s">
        <v>63</v>
      </c>
      <c r="B31" s="37" t="s">
        <v>64</v>
      </c>
      <c r="C31" s="22" t="s">
        <v>27</v>
      </c>
      <c r="D31" s="6"/>
      <c r="E31" s="6"/>
      <c r="F31" s="6"/>
      <c r="G31" s="6"/>
      <c r="H31" s="6"/>
      <c r="I31" s="27">
        <v>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43"/>
      <c r="V31" s="45"/>
      <c r="W31" s="6"/>
      <c r="X31" s="27">
        <v>6</v>
      </c>
      <c r="Y31" s="27">
        <v>8</v>
      </c>
      <c r="Z31" s="6"/>
      <c r="AA31" s="6"/>
      <c r="AB31" s="6"/>
      <c r="AC31" s="6"/>
      <c r="AD31" s="6"/>
      <c r="AE31" s="6"/>
      <c r="AF31" s="6"/>
      <c r="AG31" s="6"/>
      <c r="AH31" s="27">
        <v>0</v>
      </c>
      <c r="AI31" s="27">
        <v>0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43"/>
      <c r="AV31" s="44"/>
      <c r="AW31" s="44"/>
      <c r="AX31" s="44"/>
      <c r="AY31" s="44"/>
      <c r="AZ31" s="44"/>
      <c r="BA31" s="44"/>
      <c r="BB31" s="44"/>
      <c r="BC31" s="44"/>
      <c r="BD31" s="45"/>
      <c r="BE31" s="8">
        <f t="shared" si="1"/>
        <v>20</v>
      </c>
    </row>
    <row r="32" spans="1:57" ht="15" customHeight="1" x14ac:dyDescent="0.2">
      <c r="A32" s="60"/>
      <c r="B32" s="38"/>
      <c r="C32" s="22" t="s">
        <v>28</v>
      </c>
      <c r="D32" s="6"/>
      <c r="E32" s="6"/>
      <c r="F32" s="6"/>
      <c r="G32" s="6"/>
      <c r="H32" s="6"/>
      <c r="I32" s="27">
        <v>3</v>
      </c>
      <c r="J32" s="6">
        <v>10</v>
      </c>
      <c r="K32" s="6">
        <v>10</v>
      </c>
      <c r="L32" s="6">
        <v>10</v>
      </c>
      <c r="M32" s="6">
        <v>10</v>
      </c>
      <c r="N32" s="6">
        <v>10</v>
      </c>
      <c r="O32" s="6">
        <v>10</v>
      </c>
      <c r="P32" s="6">
        <v>9</v>
      </c>
      <c r="Q32" s="6">
        <v>9</v>
      </c>
      <c r="R32" s="6">
        <v>9</v>
      </c>
      <c r="S32" s="6">
        <v>9</v>
      </c>
      <c r="T32" s="6">
        <v>9</v>
      </c>
      <c r="U32" s="43"/>
      <c r="V32" s="45"/>
      <c r="W32" s="6">
        <v>9</v>
      </c>
      <c r="X32" s="27">
        <v>3</v>
      </c>
      <c r="Y32" s="27">
        <v>4</v>
      </c>
      <c r="Z32" s="6"/>
      <c r="AA32" s="6"/>
      <c r="AB32" s="6"/>
      <c r="AC32" s="6"/>
      <c r="AD32" s="6"/>
      <c r="AE32" s="6"/>
      <c r="AF32" s="6"/>
      <c r="AG32" s="6"/>
      <c r="AH32" s="27">
        <v>0</v>
      </c>
      <c r="AI32" s="27">
        <v>0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43"/>
      <c r="AV32" s="44"/>
      <c r="AW32" s="44"/>
      <c r="AX32" s="44"/>
      <c r="AY32" s="44"/>
      <c r="AZ32" s="44"/>
      <c r="BA32" s="44"/>
      <c r="BB32" s="44"/>
      <c r="BC32" s="44"/>
      <c r="BD32" s="45"/>
      <c r="BE32" s="8">
        <f t="shared" si="1"/>
        <v>124</v>
      </c>
    </row>
    <row r="33" spans="1:57" ht="18" customHeight="1" x14ac:dyDescent="0.2">
      <c r="A33" s="37" t="s">
        <v>66</v>
      </c>
      <c r="B33" s="37" t="s">
        <v>65</v>
      </c>
      <c r="C33" s="22" t="s">
        <v>27</v>
      </c>
      <c r="D33" s="6"/>
      <c r="E33" s="6"/>
      <c r="F33" s="6"/>
      <c r="G33" s="6"/>
      <c r="H33" s="6"/>
      <c r="I33" s="27">
        <v>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3"/>
      <c r="V33" s="45"/>
      <c r="W33" s="6"/>
      <c r="X33" s="27">
        <v>6</v>
      </c>
      <c r="Y33" s="27">
        <v>6</v>
      </c>
      <c r="Z33" s="6"/>
      <c r="AA33" s="6"/>
      <c r="AB33" s="6"/>
      <c r="AC33" s="6"/>
      <c r="AD33" s="6"/>
      <c r="AE33" s="6"/>
      <c r="AF33" s="6"/>
      <c r="AG33" s="6"/>
      <c r="AH33" s="27">
        <v>0</v>
      </c>
      <c r="AI33" s="27">
        <v>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43"/>
      <c r="AV33" s="44"/>
      <c r="AW33" s="44"/>
      <c r="AX33" s="44"/>
      <c r="AY33" s="44"/>
      <c r="AZ33" s="44"/>
      <c r="BA33" s="44"/>
      <c r="BB33" s="44"/>
      <c r="BC33" s="44"/>
      <c r="BD33" s="45"/>
      <c r="BE33" s="8">
        <f t="shared" si="1"/>
        <v>16</v>
      </c>
    </row>
    <row r="34" spans="1:57" ht="16.5" customHeight="1" x14ac:dyDescent="0.2">
      <c r="A34" s="38"/>
      <c r="B34" s="38"/>
      <c r="C34" s="22" t="s">
        <v>28</v>
      </c>
      <c r="D34" s="5"/>
      <c r="E34" s="5"/>
      <c r="F34" s="5"/>
      <c r="G34" s="5"/>
      <c r="H34" s="5"/>
      <c r="I34" s="27">
        <v>2</v>
      </c>
      <c r="J34" s="6">
        <v>10</v>
      </c>
      <c r="K34" s="6">
        <v>10</v>
      </c>
      <c r="L34" s="6">
        <v>10</v>
      </c>
      <c r="M34" s="6">
        <v>10</v>
      </c>
      <c r="N34" s="6">
        <v>10</v>
      </c>
      <c r="O34" s="6">
        <v>10</v>
      </c>
      <c r="P34" s="6">
        <v>10</v>
      </c>
      <c r="Q34" s="6">
        <v>10</v>
      </c>
      <c r="R34" s="6">
        <v>10</v>
      </c>
      <c r="S34" s="6">
        <v>10</v>
      </c>
      <c r="T34" s="6">
        <v>10</v>
      </c>
      <c r="U34" s="43"/>
      <c r="V34" s="45"/>
      <c r="W34" s="6">
        <v>10</v>
      </c>
      <c r="X34" s="27">
        <v>3</v>
      </c>
      <c r="Y34" s="27">
        <v>3</v>
      </c>
      <c r="Z34" s="5"/>
      <c r="AA34" s="5"/>
      <c r="AB34" s="5"/>
      <c r="AC34" s="5"/>
      <c r="AD34" s="5"/>
      <c r="AE34" s="5"/>
      <c r="AF34" s="5"/>
      <c r="AG34" s="5"/>
      <c r="AH34" s="30">
        <v>0</v>
      </c>
      <c r="AI34" s="30">
        <v>0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43"/>
      <c r="AV34" s="44"/>
      <c r="AW34" s="44"/>
      <c r="AX34" s="44"/>
      <c r="AY34" s="44"/>
      <c r="AZ34" s="44"/>
      <c r="BA34" s="44"/>
      <c r="BB34" s="44"/>
      <c r="BC34" s="44"/>
      <c r="BD34" s="45"/>
      <c r="BE34" s="8">
        <f t="shared" si="1"/>
        <v>128</v>
      </c>
    </row>
    <row r="35" spans="1:57" ht="18.75" customHeight="1" x14ac:dyDescent="0.2">
      <c r="A35" s="37" t="s">
        <v>63</v>
      </c>
      <c r="B35" s="37" t="s">
        <v>67</v>
      </c>
      <c r="C35" s="22" t="s">
        <v>27</v>
      </c>
      <c r="D35" s="6"/>
      <c r="E35" s="6"/>
      <c r="F35" s="6"/>
      <c r="G35" s="6"/>
      <c r="H35" s="6"/>
      <c r="I35" s="27">
        <v>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3"/>
      <c r="V35" s="45"/>
      <c r="W35" s="6"/>
      <c r="X35" s="27">
        <v>4</v>
      </c>
      <c r="Y35" s="27">
        <v>4</v>
      </c>
      <c r="Z35" s="6"/>
      <c r="AA35" s="6"/>
      <c r="AB35" s="6"/>
      <c r="AC35" s="6"/>
      <c r="AD35" s="6"/>
      <c r="AE35" s="6"/>
      <c r="AF35" s="6"/>
      <c r="AG35" s="6"/>
      <c r="AH35" s="27">
        <v>8</v>
      </c>
      <c r="AI35" s="27">
        <v>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43"/>
      <c r="AV35" s="44"/>
      <c r="AW35" s="44"/>
      <c r="AX35" s="44"/>
      <c r="AY35" s="44"/>
      <c r="AZ35" s="44"/>
      <c r="BA35" s="44"/>
      <c r="BB35" s="44"/>
      <c r="BC35" s="44"/>
      <c r="BD35" s="45"/>
      <c r="BE35" s="8">
        <f t="shared" si="1"/>
        <v>22</v>
      </c>
    </row>
    <row r="36" spans="1:57" ht="27.75" customHeight="1" x14ac:dyDescent="0.2">
      <c r="A36" s="38"/>
      <c r="B36" s="38"/>
      <c r="C36" s="22" t="s">
        <v>28</v>
      </c>
      <c r="D36" s="6"/>
      <c r="E36" s="6"/>
      <c r="F36" s="6"/>
      <c r="G36" s="6"/>
      <c r="H36" s="6"/>
      <c r="I36" s="27">
        <v>3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43"/>
      <c r="V36" s="45"/>
      <c r="W36" s="6">
        <v>0</v>
      </c>
      <c r="X36" s="27">
        <v>2</v>
      </c>
      <c r="Y36" s="27">
        <v>2</v>
      </c>
      <c r="Z36" s="6">
        <v>8</v>
      </c>
      <c r="AA36" s="6">
        <v>9</v>
      </c>
      <c r="AB36" s="6">
        <v>9</v>
      </c>
      <c r="AC36" s="6">
        <v>9</v>
      </c>
      <c r="AD36" s="6">
        <v>9</v>
      </c>
      <c r="AE36" s="6">
        <v>9</v>
      </c>
      <c r="AF36" s="6">
        <v>9</v>
      </c>
      <c r="AG36" s="6">
        <v>9</v>
      </c>
      <c r="AH36" s="27">
        <v>4</v>
      </c>
      <c r="AI36" s="27">
        <v>0</v>
      </c>
      <c r="AJ36" s="6">
        <v>8</v>
      </c>
      <c r="AK36" s="6">
        <v>8</v>
      </c>
      <c r="AL36" s="6">
        <v>8</v>
      </c>
      <c r="AM36" s="6">
        <v>8</v>
      </c>
      <c r="AN36" s="6">
        <v>8</v>
      </c>
      <c r="AO36" s="6">
        <v>8</v>
      </c>
      <c r="AP36" s="6">
        <v>8</v>
      </c>
      <c r="AQ36" s="6">
        <v>8</v>
      </c>
      <c r="AR36" s="6">
        <v>8</v>
      </c>
      <c r="AS36" s="6">
        <v>8</v>
      </c>
      <c r="AT36" s="6">
        <v>8</v>
      </c>
      <c r="AU36" s="43"/>
      <c r="AV36" s="44"/>
      <c r="AW36" s="44"/>
      <c r="AX36" s="44"/>
      <c r="AY36" s="44"/>
      <c r="AZ36" s="44"/>
      <c r="BA36" s="44"/>
      <c r="BB36" s="44"/>
      <c r="BC36" s="44"/>
      <c r="BD36" s="45"/>
      <c r="BE36" s="8">
        <f t="shared" si="1"/>
        <v>170</v>
      </c>
    </row>
    <row r="37" spans="1:57" ht="16.5" customHeight="1" x14ac:dyDescent="0.2">
      <c r="A37" s="37" t="s">
        <v>69</v>
      </c>
      <c r="B37" s="69" t="s">
        <v>68</v>
      </c>
      <c r="C37" s="22" t="s">
        <v>27</v>
      </c>
      <c r="D37" s="6"/>
      <c r="E37" s="6"/>
      <c r="F37" s="6"/>
      <c r="G37" s="6"/>
      <c r="H37" s="6"/>
      <c r="I37" s="27">
        <v>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3"/>
      <c r="V37" s="45"/>
      <c r="W37" s="6"/>
      <c r="X37" s="27">
        <v>2</v>
      </c>
      <c r="Y37" s="27">
        <v>4</v>
      </c>
      <c r="Z37" s="6"/>
      <c r="AA37" s="6"/>
      <c r="AB37" s="6"/>
      <c r="AC37" s="6"/>
      <c r="AD37" s="6"/>
      <c r="AE37" s="6"/>
      <c r="AF37" s="6"/>
      <c r="AG37" s="6"/>
      <c r="AH37" s="27">
        <v>0</v>
      </c>
      <c r="AI37" s="27">
        <v>0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43"/>
      <c r="AV37" s="44"/>
      <c r="AW37" s="44"/>
      <c r="AX37" s="44"/>
      <c r="AY37" s="44"/>
      <c r="AZ37" s="44"/>
      <c r="BA37" s="44"/>
      <c r="BB37" s="44"/>
      <c r="BC37" s="44"/>
      <c r="BD37" s="45"/>
      <c r="BE37" s="8">
        <f t="shared" si="1"/>
        <v>10</v>
      </c>
    </row>
    <row r="38" spans="1:57" ht="12" customHeight="1" x14ac:dyDescent="0.2">
      <c r="A38" s="60"/>
      <c r="B38" s="70"/>
      <c r="C38" s="22" t="s">
        <v>28</v>
      </c>
      <c r="D38" s="6"/>
      <c r="E38" s="6"/>
      <c r="F38" s="6"/>
      <c r="G38" s="6"/>
      <c r="H38" s="6"/>
      <c r="I38" s="27">
        <v>2</v>
      </c>
      <c r="J38" s="6">
        <v>6</v>
      </c>
      <c r="K38" s="6">
        <v>6</v>
      </c>
      <c r="L38" s="6">
        <v>6</v>
      </c>
      <c r="M38" s="6">
        <v>7</v>
      </c>
      <c r="N38" s="6">
        <v>7</v>
      </c>
      <c r="O38" s="6">
        <v>7</v>
      </c>
      <c r="P38" s="6">
        <v>7</v>
      </c>
      <c r="Q38" s="6">
        <v>7</v>
      </c>
      <c r="R38" s="6">
        <v>7</v>
      </c>
      <c r="S38" s="6">
        <v>7</v>
      </c>
      <c r="T38" s="6">
        <v>7</v>
      </c>
      <c r="U38" s="43"/>
      <c r="V38" s="45"/>
      <c r="W38" s="6">
        <v>7</v>
      </c>
      <c r="X38" s="27">
        <v>1</v>
      </c>
      <c r="Y38" s="27">
        <v>2</v>
      </c>
      <c r="Z38" s="6"/>
      <c r="AA38" s="6"/>
      <c r="AB38" s="6"/>
      <c r="AC38" s="6"/>
      <c r="AD38" s="6"/>
      <c r="AE38" s="6"/>
      <c r="AF38" s="6"/>
      <c r="AG38" s="6"/>
      <c r="AH38" s="27">
        <v>0</v>
      </c>
      <c r="AI38" s="27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43"/>
      <c r="AV38" s="44"/>
      <c r="AW38" s="44"/>
      <c r="AX38" s="44"/>
      <c r="AY38" s="44"/>
      <c r="AZ38" s="44"/>
      <c r="BA38" s="44"/>
      <c r="BB38" s="44"/>
      <c r="BC38" s="44"/>
      <c r="BD38" s="45"/>
      <c r="BE38" s="8">
        <f t="shared" si="1"/>
        <v>86</v>
      </c>
    </row>
    <row r="39" spans="1:57" x14ac:dyDescent="0.2">
      <c r="A39" s="37" t="s">
        <v>70</v>
      </c>
      <c r="B39" s="69" t="s">
        <v>71</v>
      </c>
      <c r="C39" s="22" t="s">
        <v>27</v>
      </c>
      <c r="D39" s="6"/>
      <c r="E39" s="6"/>
      <c r="F39" s="6"/>
      <c r="G39" s="6"/>
      <c r="H39" s="6"/>
      <c r="I39" s="27">
        <v>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3"/>
      <c r="V39" s="45"/>
      <c r="W39" s="6"/>
      <c r="X39" s="27">
        <v>4</v>
      </c>
      <c r="Y39" s="27">
        <v>0</v>
      </c>
      <c r="Z39" s="6"/>
      <c r="AA39" s="6"/>
      <c r="AB39" s="6"/>
      <c r="AC39" s="6"/>
      <c r="AD39" s="6"/>
      <c r="AE39" s="6"/>
      <c r="AF39" s="6"/>
      <c r="AG39" s="6"/>
      <c r="AH39" s="27">
        <v>0</v>
      </c>
      <c r="AI39" s="27">
        <v>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43"/>
      <c r="AV39" s="44"/>
      <c r="AW39" s="44"/>
      <c r="AX39" s="44"/>
      <c r="AY39" s="44"/>
      <c r="AZ39" s="44"/>
      <c r="BA39" s="44"/>
      <c r="BB39" s="44"/>
      <c r="BC39" s="44"/>
      <c r="BD39" s="45"/>
      <c r="BE39" s="8">
        <f t="shared" si="1"/>
        <v>6</v>
      </c>
    </row>
    <row r="40" spans="1:57" ht="12.75" customHeight="1" x14ac:dyDescent="0.2">
      <c r="A40" s="60"/>
      <c r="B40" s="70"/>
      <c r="C40" s="22" t="s">
        <v>28</v>
      </c>
      <c r="D40" s="5"/>
      <c r="E40" s="5"/>
      <c r="F40" s="5"/>
      <c r="G40" s="5"/>
      <c r="H40" s="5"/>
      <c r="I40" s="27">
        <v>1</v>
      </c>
      <c r="J40" s="6">
        <v>4</v>
      </c>
      <c r="K40" s="6">
        <v>4</v>
      </c>
      <c r="L40" s="6">
        <v>4</v>
      </c>
      <c r="M40" s="6">
        <v>3</v>
      </c>
      <c r="N40" s="6">
        <v>3</v>
      </c>
      <c r="O40" s="6">
        <v>3</v>
      </c>
      <c r="P40" s="6">
        <v>3</v>
      </c>
      <c r="Q40" s="6">
        <v>3</v>
      </c>
      <c r="R40" s="6">
        <v>3</v>
      </c>
      <c r="S40" s="6">
        <v>3</v>
      </c>
      <c r="T40" s="6">
        <v>3</v>
      </c>
      <c r="U40" s="43"/>
      <c r="V40" s="45"/>
      <c r="W40" s="6">
        <v>3</v>
      </c>
      <c r="X40" s="27">
        <v>2</v>
      </c>
      <c r="Y40" s="27">
        <v>0</v>
      </c>
      <c r="Z40" s="6"/>
      <c r="AA40" s="6"/>
      <c r="AB40" s="6"/>
      <c r="AC40" s="6"/>
      <c r="AD40" s="6"/>
      <c r="AE40" s="6"/>
      <c r="AF40" s="6"/>
      <c r="AG40" s="6"/>
      <c r="AH40" s="27">
        <v>0</v>
      </c>
      <c r="AI40" s="27">
        <v>0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43"/>
      <c r="AV40" s="62"/>
      <c r="AW40" s="62"/>
      <c r="AX40" s="62"/>
      <c r="AY40" s="62"/>
      <c r="AZ40" s="62"/>
      <c r="BA40" s="62"/>
      <c r="BB40" s="62"/>
      <c r="BC40" s="62"/>
      <c r="BD40" s="45"/>
      <c r="BE40" s="8">
        <f t="shared" si="1"/>
        <v>42</v>
      </c>
    </row>
    <row r="41" spans="1:57" ht="22.5" customHeight="1" x14ac:dyDescent="0.2">
      <c r="A41" s="91" t="s">
        <v>29</v>
      </c>
      <c r="B41" s="92"/>
      <c r="C41" s="93"/>
      <c r="D41" s="9"/>
      <c r="E41" s="9"/>
      <c r="F41" s="9"/>
      <c r="G41" s="9"/>
      <c r="H41" s="9"/>
      <c r="I41" s="28">
        <f>I11+I19+I25</f>
        <v>44</v>
      </c>
      <c r="J41" s="9">
        <f t="shared" ref="J41:W41" si="6">SUM(J11,J19,J35)</f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63"/>
      <c r="V41" s="65"/>
      <c r="W41" s="9">
        <f t="shared" si="6"/>
        <v>0</v>
      </c>
      <c r="X41" s="28">
        <f>X11+X19+X25</f>
        <v>40</v>
      </c>
      <c r="Y41" s="28">
        <f>Y11+Y19+Y25</f>
        <v>30</v>
      </c>
      <c r="Z41" s="9">
        <f t="shared" ref="Z41:AT41" si="7">Z11+Z19+Z25</f>
        <v>0</v>
      </c>
      <c r="AA41" s="9">
        <f t="shared" si="7"/>
        <v>0</v>
      </c>
      <c r="AB41" s="9">
        <f t="shared" si="7"/>
        <v>0</v>
      </c>
      <c r="AC41" s="9">
        <f t="shared" si="7"/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28">
        <f t="shared" si="7"/>
        <v>30</v>
      </c>
      <c r="AI41" s="28">
        <f t="shared" si="7"/>
        <v>16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63"/>
      <c r="AV41" s="64"/>
      <c r="AW41" s="64"/>
      <c r="AX41" s="64"/>
      <c r="AY41" s="64"/>
      <c r="AZ41" s="64"/>
      <c r="BA41" s="64"/>
      <c r="BB41" s="64"/>
      <c r="BC41" s="64"/>
      <c r="BD41" s="65"/>
      <c r="BE41" s="8">
        <f>I41+X41+Y41+AH41+AI41</f>
        <v>160</v>
      </c>
    </row>
    <row r="42" spans="1:57" ht="25.5" customHeight="1" x14ac:dyDescent="0.2">
      <c r="A42" s="34" t="s">
        <v>30</v>
      </c>
      <c r="B42" s="35"/>
      <c r="C42" s="36"/>
      <c r="D42" s="9"/>
      <c r="E42" s="9"/>
      <c r="F42" s="9"/>
      <c r="G42" s="9"/>
      <c r="H42" s="9"/>
      <c r="I42" s="28">
        <f>I12+I20+I26</f>
        <v>22</v>
      </c>
      <c r="J42" s="9">
        <f t="shared" ref="J42:X42" si="8">J12+J20+J26</f>
        <v>55</v>
      </c>
      <c r="K42" s="9">
        <f t="shared" si="8"/>
        <v>55</v>
      </c>
      <c r="L42" s="9">
        <f t="shared" si="8"/>
        <v>55</v>
      </c>
      <c r="M42" s="9">
        <f t="shared" si="8"/>
        <v>56</v>
      </c>
      <c r="N42" s="9">
        <f t="shared" si="8"/>
        <v>56</v>
      </c>
      <c r="O42" s="9">
        <f t="shared" si="8"/>
        <v>56</v>
      </c>
      <c r="P42" s="9">
        <f t="shared" si="8"/>
        <v>55</v>
      </c>
      <c r="Q42" s="9">
        <f t="shared" si="8"/>
        <v>55</v>
      </c>
      <c r="R42" s="9">
        <f t="shared" si="8"/>
        <v>55</v>
      </c>
      <c r="S42" s="9">
        <f t="shared" si="8"/>
        <v>54</v>
      </c>
      <c r="T42" s="9">
        <f t="shared" si="8"/>
        <v>54</v>
      </c>
      <c r="U42" s="63"/>
      <c r="V42" s="65"/>
      <c r="W42" s="9">
        <f t="shared" si="8"/>
        <v>54</v>
      </c>
      <c r="X42" s="28">
        <f t="shared" si="8"/>
        <v>20</v>
      </c>
      <c r="Y42" s="28">
        <f t="shared" ref="Y42:AT42" si="9">Y12+Y20+Y26</f>
        <v>15</v>
      </c>
      <c r="Z42" s="9">
        <f t="shared" si="9"/>
        <v>40</v>
      </c>
      <c r="AA42" s="9">
        <f t="shared" si="9"/>
        <v>41</v>
      </c>
      <c r="AB42" s="9">
        <f t="shared" si="9"/>
        <v>40</v>
      </c>
      <c r="AC42" s="9">
        <f t="shared" si="9"/>
        <v>40</v>
      </c>
      <c r="AD42" s="9">
        <f t="shared" si="9"/>
        <v>40</v>
      </c>
      <c r="AE42" s="9">
        <f t="shared" si="9"/>
        <v>40</v>
      </c>
      <c r="AF42" s="9">
        <f t="shared" si="9"/>
        <v>40</v>
      </c>
      <c r="AG42" s="9">
        <f t="shared" si="9"/>
        <v>40</v>
      </c>
      <c r="AH42" s="28">
        <f t="shared" si="9"/>
        <v>15</v>
      </c>
      <c r="AI42" s="28">
        <f t="shared" si="9"/>
        <v>8</v>
      </c>
      <c r="AJ42" s="9">
        <f t="shared" si="9"/>
        <v>39</v>
      </c>
      <c r="AK42" s="9">
        <f t="shared" si="9"/>
        <v>39</v>
      </c>
      <c r="AL42" s="9">
        <f t="shared" si="9"/>
        <v>39</v>
      </c>
      <c r="AM42" s="9">
        <f t="shared" si="9"/>
        <v>39</v>
      </c>
      <c r="AN42" s="9">
        <f t="shared" si="9"/>
        <v>38</v>
      </c>
      <c r="AO42" s="9">
        <f t="shared" si="9"/>
        <v>38</v>
      </c>
      <c r="AP42" s="9">
        <f t="shared" si="9"/>
        <v>37</v>
      </c>
      <c r="AQ42" s="9">
        <f t="shared" si="9"/>
        <v>37</v>
      </c>
      <c r="AR42" s="9">
        <f t="shared" si="9"/>
        <v>37</v>
      </c>
      <c r="AS42" s="9">
        <f t="shared" si="9"/>
        <v>37</v>
      </c>
      <c r="AT42" s="9">
        <f t="shared" si="9"/>
        <v>37</v>
      </c>
      <c r="AU42" s="63"/>
      <c r="AV42" s="64"/>
      <c r="AW42" s="64"/>
      <c r="AX42" s="64"/>
      <c r="AY42" s="64"/>
      <c r="AZ42" s="64"/>
      <c r="BA42" s="64"/>
      <c r="BB42" s="64"/>
      <c r="BC42" s="64"/>
      <c r="BD42" s="65"/>
      <c r="BE42" s="8">
        <f>SUM(D42:AT42)</f>
        <v>1478</v>
      </c>
    </row>
    <row r="43" spans="1:57" ht="27.75" customHeight="1" x14ac:dyDescent="0.2">
      <c r="A43" s="94" t="s">
        <v>31</v>
      </c>
      <c r="B43" s="95"/>
      <c r="C43" s="96"/>
      <c r="D43" s="10"/>
      <c r="E43" s="10"/>
      <c r="F43" s="10"/>
      <c r="G43" s="10"/>
      <c r="H43" s="10"/>
      <c r="I43" s="29">
        <f t="shared" ref="I43:AT43" si="10">SUM(I41:I42)</f>
        <v>66</v>
      </c>
      <c r="J43" s="10">
        <f t="shared" si="10"/>
        <v>55</v>
      </c>
      <c r="K43" s="10">
        <f t="shared" si="10"/>
        <v>55</v>
      </c>
      <c r="L43" s="10">
        <f t="shared" si="10"/>
        <v>55</v>
      </c>
      <c r="M43" s="10">
        <f t="shared" si="10"/>
        <v>56</v>
      </c>
      <c r="N43" s="10">
        <f t="shared" si="10"/>
        <v>56</v>
      </c>
      <c r="O43" s="10">
        <f t="shared" si="10"/>
        <v>56</v>
      </c>
      <c r="P43" s="10">
        <f t="shared" si="10"/>
        <v>55</v>
      </c>
      <c r="Q43" s="10">
        <f t="shared" si="10"/>
        <v>55</v>
      </c>
      <c r="R43" s="10">
        <f t="shared" si="10"/>
        <v>55</v>
      </c>
      <c r="S43" s="10">
        <f t="shared" si="10"/>
        <v>54</v>
      </c>
      <c r="T43" s="10">
        <f t="shared" si="10"/>
        <v>54</v>
      </c>
      <c r="U43" s="66"/>
      <c r="V43" s="68"/>
      <c r="W43" s="10">
        <f t="shared" si="10"/>
        <v>54</v>
      </c>
      <c r="X43" s="29">
        <f t="shared" si="10"/>
        <v>60</v>
      </c>
      <c r="Y43" s="29">
        <f t="shared" si="10"/>
        <v>45</v>
      </c>
      <c r="Z43" s="10">
        <f t="shared" si="10"/>
        <v>40</v>
      </c>
      <c r="AA43" s="10">
        <f t="shared" si="10"/>
        <v>41</v>
      </c>
      <c r="AB43" s="10">
        <f t="shared" si="10"/>
        <v>40</v>
      </c>
      <c r="AC43" s="10">
        <f t="shared" si="10"/>
        <v>40</v>
      </c>
      <c r="AD43" s="10">
        <f t="shared" si="10"/>
        <v>40</v>
      </c>
      <c r="AE43" s="10">
        <f t="shared" si="10"/>
        <v>40</v>
      </c>
      <c r="AF43" s="10">
        <f t="shared" si="10"/>
        <v>40</v>
      </c>
      <c r="AG43" s="10">
        <f t="shared" si="10"/>
        <v>40</v>
      </c>
      <c r="AH43" s="29">
        <f t="shared" si="10"/>
        <v>45</v>
      </c>
      <c r="AI43" s="29">
        <f t="shared" si="10"/>
        <v>24</v>
      </c>
      <c r="AJ43" s="10">
        <f t="shared" si="10"/>
        <v>39</v>
      </c>
      <c r="AK43" s="10">
        <f t="shared" si="10"/>
        <v>39</v>
      </c>
      <c r="AL43" s="10">
        <f t="shared" si="10"/>
        <v>39</v>
      </c>
      <c r="AM43" s="10">
        <f t="shared" si="10"/>
        <v>39</v>
      </c>
      <c r="AN43" s="10">
        <f t="shared" si="10"/>
        <v>38</v>
      </c>
      <c r="AO43" s="10">
        <f t="shared" si="10"/>
        <v>38</v>
      </c>
      <c r="AP43" s="10">
        <f t="shared" si="10"/>
        <v>37</v>
      </c>
      <c r="AQ43" s="10">
        <f t="shared" si="10"/>
        <v>37</v>
      </c>
      <c r="AR43" s="10">
        <f t="shared" si="10"/>
        <v>37</v>
      </c>
      <c r="AS43" s="10">
        <f t="shared" si="10"/>
        <v>37</v>
      </c>
      <c r="AT43" s="10">
        <f t="shared" si="10"/>
        <v>37</v>
      </c>
      <c r="AU43" s="66"/>
      <c r="AV43" s="67"/>
      <c r="AW43" s="67"/>
      <c r="AX43" s="67"/>
      <c r="AY43" s="67"/>
      <c r="AZ43" s="67"/>
      <c r="BA43" s="67"/>
      <c r="BB43" s="67"/>
      <c r="BC43" s="67"/>
      <c r="BD43" s="68"/>
      <c r="BE43" s="8">
        <f>SUM(D43:AT43)</f>
        <v>1638</v>
      </c>
    </row>
    <row r="44" spans="1:5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</sheetData>
  <mergeCells count="64">
    <mergeCell ref="A13:A14"/>
    <mergeCell ref="A21:A22"/>
    <mergeCell ref="A41:C41"/>
    <mergeCell ref="A35:A36"/>
    <mergeCell ref="B35:B36"/>
    <mergeCell ref="A43:C43"/>
    <mergeCell ref="A37:A38"/>
    <mergeCell ref="B37:B38"/>
    <mergeCell ref="B2:B10"/>
    <mergeCell ref="C2:C10"/>
    <mergeCell ref="AA2:AC6"/>
    <mergeCell ref="B11:B12"/>
    <mergeCell ref="E2:G6"/>
    <mergeCell ref="H2:H6"/>
    <mergeCell ref="BE2:BE6"/>
    <mergeCell ref="BD2:BD6"/>
    <mergeCell ref="Q2:Q6"/>
    <mergeCell ref="AM2:AP6"/>
    <mergeCell ref="AR2:AT6"/>
    <mergeCell ref="AU2:AU6"/>
    <mergeCell ref="AV2:AY6"/>
    <mergeCell ref="V2:Y6"/>
    <mergeCell ref="AD2:AD6"/>
    <mergeCell ref="Z2:Z6"/>
    <mergeCell ref="I2:L6"/>
    <mergeCell ref="D2:D6"/>
    <mergeCell ref="A15:A16"/>
    <mergeCell ref="B15:B16"/>
    <mergeCell ref="U11:V43"/>
    <mergeCell ref="D7:BD7"/>
    <mergeCell ref="AH2:AH6"/>
    <mergeCell ref="AE2:AG6"/>
    <mergeCell ref="AQ2:AQ6"/>
    <mergeCell ref="AZ2:BC6"/>
    <mergeCell ref="B13:B14"/>
    <mergeCell ref="A11:A12"/>
    <mergeCell ref="D9:BD9"/>
    <mergeCell ref="A2:A10"/>
    <mergeCell ref="A17:A18"/>
    <mergeCell ref="B17:B18"/>
    <mergeCell ref="A19:A20"/>
    <mergeCell ref="B19:B20"/>
    <mergeCell ref="B21:B22"/>
    <mergeCell ref="B25:B26"/>
    <mergeCell ref="A27:A28"/>
    <mergeCell ref="B27:B28"/>
    <mergeCell ref="A23:A24"/>
    <mergeCell ref="B23:B24"/>
    <mergeCell ref="A42:C42"/>
    <mergeCell ref="A33:A34"/>
    <mergeCell ref="B33:B34"/>
    <mergeCell ref="A1:BE1"/>
    <mergeCell ref="N2:P6"/>
    <mergeCell ref="M2:M6"/>
    <mergeCell ref="R2:U6"/>
    <mergeCell ref="AI2:AL6"/>
    <mergeCell ref="A39:A40"/>
    <mergeCell ref="AU11:BD43"/>
    <mergeCell ref="B39:B40"/>
    <mergeCell ref="A29:A30"/>
    <mergeCell ref="B29:B30"/>
    <mergeCell ref="A31:A32"/>
    <mergeCell ref="B31:B32"/>
    <mergeCell ref="A25:A26"/>
  </mergeCells>
  <phoneticPr fontId="1" type="noConversion"/>
  <pageMargins left="0.19685039370078741" right="0.28999999999999998" top="0.39370078740157483" bottom="0.39370078740157483" header="0.51181102362204722" footer="0.51181102362204722"/>
  <pageSetup paperSize="9" scale="73" fitToHeight="0" orientation="landscape" r:id="rId1"/>
  <headerFooter alignWithMargins="0"/>
  <ignoredErrors>
    <ignoredError sqref="V8:A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1"/>
  <sheetViews>
    <sheetView view="pageLayout" topLeftCell="A37" zoomScaleNormal="100" workbookViewId="0">
      <selection activeCell="A45" sqref="A45:A46"/>
    </sheetView>
  </sheetViews>
  <sheetFormatPr defaultRowHeight="12.75" x14ac:dyDescent="0.2"/>
  <cols>
    <col min="1" max="1" width="7.42578125" customWidth="1"/>
    <col min="2" max="2" width="13" customWidth="1"/>
    <col min="3" max="3" width="6.85546875" customWidth="1"/>
    <col min="4" max="4" width="4" bestFit="1" customWidth="1"/>
    <col min="5" max="56" width="3.140625" customWidth="1"/>
    <col min="57" max="57" width="5.28515625" customWidth="1"/>
  </cols>
  <sheetData>
    <row r="1" spans="1:57" ht="21" customHeight="1" x14ac:dyDescent="0.3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25.5" customHeight="1" x14ac:dyDescent="0.2">
      <c r="A2" s="82" t="s">
        <v>15</v>
      </c>
      <c r="B2" s="90" t="s">
        <v>16</v>
      </c>
      <c r="C2" s="90" t="s">
        <v>17</v>
      </c>
      <c r="D2" s="81" t="s">
        <v>14</v>
      </c>
      <c r="E2" s="82" t="s">
        <v>0</v>
      </c>
      <c r="F2" s="82"/>
      <c r="G2" s="82"/>
      <c r="H2" s="81" t="s">
        <v>43</v>
      </c>
      <c r="I2" s="82" t="s">
        <v>1</v>
      </c>
      <c r="J2" s="82"/>
      <c r="K2" s="82"/>
      <c r="L2" s="82"/>
      <c r="M2" s="49" t="s">
        <v>44</v>
      </c>
      <c r="N2" s="40" t="s">
        <v>2</v>
      </c>
      <c r="O2" s="41"/>
      <c r="P2" s="42"/>
      <c r="Q2" s="81" t="s">
        <v>45</v>
      </c>
      <c r="R2" s="40" t="s">
        <v>3</v>
      </c>
      <c r="S2" s="52"/>
      <c r="T2" s="52"/>
      <c r="U2" s="53"/>
      <c r="V2" s="82" t="s">
        <v>4</v>
      </c>
      <c r="W2" s="82"/>
      <c r="X2" s="82"/>
      <c r="Y2" s="82"/>
      <c r="Z2" s="81" t="s">
        <v>46</v>
      </c>
      <c r="AA2" s="82" t="s">
        <v>5</v>
      </c>
      <c r="AB2" s="82"/>
      <c r="AC2" s="82"/>
      <c r="AD2" s="81" t="s">
        <v>47</v>
      </c>
      <c r="AE2" s="82" t="s">
        <v>6</v>
      </c>
      <c r="AF2" s="82"/>
      <c r="AG2" s="82"/>
      <c r="AH2" s="81" t="s">
        <v>42</v>
      </c>
      <c r="AI2" s="40" t="s">
        <v>11</v>
      </c>
      <c r="AJ2" s="52"/>
      <c r="AK2" s="52"/>
      <c r="AL2" s="53"/>
      <c r="AM2" s="82" t="s">
        <v>7</v>
      </c>
      <c r="AN2" s="82"/>
      <c r="AO2" s="82"/>
      <c r="AP2" s="82"/>
      <c r="AQ2" s="81" t="s">
        <v>48</v>
      </c>
      <c r="AR2" s="82" t="s">
        <v>8</v>
      </c>
      <c r="AS2" s="82"/>
      <c r="AT2" s="82"/>
      <c r="AU2" s="87" t="s">
        <v>49</v>
      </c>
      <c r="AV2" s="82" t="s">
        <v>9</v>
      </c>
      <c r="AW2" s="82"/>
      <c r="AX2" s="82"/>
      <c r="AY2" s="82"/>
      <c r="AZ2" s="82" t="s">
        <v>10</v>
      </c>
      <c r="BA2" s="82"/>
      <c r="BB2" s="82"/>
      <c r="BC2" s="82"/>
      <c r="BD2" s="81" t="s">
        <v>50</v>
      </c>
      <c r="BE2" s="84" t="s">
        <v>33</v>
      </c>
    </row>
    <row r="3" spans="1:57" ht="14.25" customHeight="1" x14ac:dyDescent="0.2">
      <c r="A3" s="82"/>
      <c r="B3" s="90"/>
      <c r="C3" s="90"/>
      <c r="D3" s="81"/>
      <c r="E3" s="82"/>
      <c r="F3" s="82"/>
      <c r="G3" s="82"/>
      <c r="H3" s="81"/>
      <c r="I3" s="82"/>
      <c r="J3" s="82"/>
      <c r="K3" s="82"/>
      <c r="L3" s="82"/>
      <c r="M3" s="50"/>
      <c r="N3" s="43"/>
      <c r="O3" s="44"/>
      <c r="P3" s="45"/>
      <c r="Q3" s="81"/>
      <c r="R3" s="54"/>
      <c r="S3" s="55"/>
      <c r="T3" s="55"/>
      <c r="U3" s="56"/>
      <c r="V3" s="82"/>
      <c r="W3" s="82"/>
      <c r="X3" s="82"/>
      <c r="Y3" s="82"/>
      <c r="Z3" s="81"/>
      <c r="AA3" s="82"/>
      <c r="AB3" s="82"/>
      <c r="AC3" s="82"/>
      <c r="AD3" s="81"/>
      <c r="AE3" s="82"/>
      <c r="AF3" s="82"/>
      <c r="AG3" s="82"/>
      <c r="AH3" s="81"/>
      <c r="AI3" s="54"/>
      <c r="AJ3" s="55"/>
      <c r="AK3" s="55"/>
      <c r="AL3" s="56"/>
      <c r="AM3" s="82"/>
      <c r="AN3" s="82"/>
      <c r="AO3" s="82"/>
      <c r="AP3" s="82"/>
      <c r="AQ3" s="81"/>
      <c r="AR3" s="82"/>
      <c r="AS3" s="82"/>
      <c r="AT3" s="82"/>
      <c r="AU3" s="87"/>
      <c r="AV3" s="82"/>
      <c r="AW3" s="82"/>
      <c r="AX3" s="82"/>
      <c r="AY3" s="82"/>
      <c r="AZ3" s="82"/>
      <c r="BA3" s="82"/>
      <c r="BB3" s="82"/>
      <c r="BC3" s="82"/>
      <c r="BD3" s="81"/>
      <c r="BE3" s="85"/>
    </row>
    <row r="4" spans="1:57" ht="9.75" customHeight="1" x14ac:dyDescent="0.2">
      <c r="A4" s="82"/>
      <c r="B4" s="90"/>
      <c r="C4" s="90"/>
      <c r="D4" s="81"/>
      <c r="E4" s="82"/>
      <c r="F4" s="82"/>
      <c r="G4" s="82"/>
      <c r="H4" s="81"/>
      <c r="I4" s="82"/>
      <c r="J4" s="82"/>
      <c r="K4" s="82"/>
      <c r="L4" s="82"/>
      <c r="M4" s="50"/>
      <c r="N4" s="43"/>
      <c r="O4" s="44"/>
      <c r="P4" s="45"/>
      <c r="Q4" s="81"/>
      <c r="R4" s="54"/>
      <c r="S4" s="55"/>
      <c r="T4" s="55"/>
      <c r="U4" s="56"/>
      <c r="V4" s="82"/>
      <c r="W4" s="82"/>
      <c r="X4" s="82"/>
      <c r="Y4" s="82"/>
      <c r="Z4" s="81"/>
      <c r="AA4" s="82"/>
      <c r="AB4" s="82"/>
      <c r="AC4" s="82"/>
      <c r="AD4" s="81"/>
      <c r="AE4" s="82"/>
      <c r="AF4" s="82"/>
      <c r="AG4" s="82"/>
      <c r="AH4" s="81"/>
      <c r="AI4" s="54"/>
      <c r="AJ4" s="55"/>
      <c r="AK4" s="55"/>
      <c r="AL4" s="56"/>
      <c r="AM4" s="82"/>
      <c r="AN4" s="82"/>
      <c r="AO4" s="82"/>
      <c r="AP4" s="82"/>
      <c r="AQ4" s="81"/>
      <c r="AR4" s="82"/>
      <c r="AS4" s="82"/>
      <c r="AT4" s="82"/>
      <c r="AU4" s="87"/>
      <c r="AV4" s="82"/>
      <c r="AW4" s="82"/>
      <c r="AX4" s="82"/>
      <c r="AY4" s="82"/>
      <c r="AZ4" s="82"/>
      <c r="BA4" s="82"/>
      <c r="BB4" s="82"/>
      <c r="BC4" s="82"/>
      <c r="BD4" s="81"/>
      <c r="BE4" s="85"/>
    </row>
    <row r="5" spans="1:57" x14ac:dyDescent="0.2">
      <c r="A5" s="82"/>
      <c r="B5" s="90"/>
      <c r="C5" s="90"/>
      <c r="D5" s="81"/>
      <c r="E5" s="82"/>
      <c r="F5" s="82"/>
      <c r="G5" s="82"/>
      <c r="H5" s="81"/>
      <c r="I5" s="82"/>
      <c r="J5" s="82"/>
      <c r="K5" s="82"/>
      <c r="L5" s="82"/>
      <c r="M5" s="50"/>
      <c r="N5" s="43"/>
      <c r="O5" s="44"/>
      <c r="P5" s="45"/>
      <c r="Q5" s="81"/>
      <c r="R5" s="54"/>
      <c r="S5" s="55"/>
      <c r="T5" s="55"/>
      <c r="U5" s="56"/>
      <c r="V5" s="82"/>
      <c r="W5" s="82"/>
      <c r="X5" s="82"/>
      <c r="Y5" s="82"/>
      <c r="Z5" s="81"/>
      <c r="AA5" s="82"/>
      <c r="AB5" s="82"/>
      <c r="AC5" s="82"/>
      <c r="AD5" s="81"/>
      <c r="AE5" s="82"/>
      <c r="AF5" s="82"/>
      <c r="AG5" s="82"/>
      <c r="AH5" s="81"/>
      <c r="AI5" s="54"/>
      <c r="AJ5" s="55"/>
      <c r="AK5" s="55"/>
      <c r="AL5" s="56"/>
      <c r="AM5" s="82"/>
      <c r="AN5" s="82"/>
      <c r="AO5" s="82"/>
      <c r="AP5" s="82"/>
      <c r="AQ5" s="81"/>
      <c r="AR5" s="82"/>
      <c r="AS5" s="82"/>
      <c r="AT5" s="82"/>
      <c r="AU5" s="87"/>
      <c r="AV5" s="82"/>
      <c r="AW5" s="82"/>
      <c r="AX5" s="82"/>
      <c r="AY5" s="82"/>
      <c r="AZ5" s="82"/>
      <c r="BA5" s="82"/>
      <c r="BB5" s="82"/>
      <c r="BC5" s="82"/>
      <c r="BD5" s="81"/>
      <c r="BE5" s="85"/>
    </row>
    <row r="6" spans="1:57" ht="15" customHeight="1" x14ac:dyDescent="0.2">
      <c r="A6" s="82"/>
      <c r="B6" s="90"/>
      <c r="C6" s="90"/>
      <c r="D6" s="81"/>
      <c r="E6" s="82"/>
      <c r="F6" s="82"/>
      <c r="G6" s="82"/>
      <c r="H6" s="81"/>
      <c r="I6" s="82"/>
      <c r="J6" s="82"/>
      <c r="K6" s="82"/>
      <c r="L6" s="82"/>
      <c r="M6" s="51"/>
      <c r="N6" s="46"/>
      <c r="O6" s="47"/>
      <c r="P6" s="48"/>
      <c r="Q6" s="81"/>
      <c r="R6" s="57"/>
      <c r="S6" s="58"/>
      <c r="T6" s="58"/>
      <c r="U6" s="59"/>
      <c r="V6" s="82"/>
      <c r="W6" s="82"/>
      <c r="X6" s="82"/>
      <c r="Y6" s="82"/>
      <c r="Z6" s="81"/>
      <c r="AA6" s="82"/>
      <c r="AB6" s="82"/>
      <c r="AC6" s="82"/>
      <c r="AD6" s="81"/>
      <c r="AE6" s="82"/>
      <c r="AF6" s="82"/>
      <c r="AG6" s="82"/>
      <c r="AH6" s="81"/>
      <c r="AI6" s="57"/>
      <c r="AJ6" s="58"/>
      <c r="AK6" s="58"/>
      <c r="AL6" s="59"/>
      <c r="AM6" s="82"/>
      <c r="AN6" s="82"/>
      <c r="AO6" s="82"/>
      <c r="AP6" s="82"/>
      <c r="AQ6" s="81"/>
      <c r="AR6" s="82"/>
      <c r="AS6" s="82"/>
      <c r="AT6" s="82"/>
      <c r="AU6" s="87"/>
      <c r="AV6" s="82"/>
      <c r="AW6" s="82"/>
      <c r="AX6" s="82"/>
      <c r="AY6" s="82"/>
      <c r="AZ6" s="82"/>
      <c r="BA6" s="82"/>
      <c r="BB6" s="82"/>
      <c r="BC6" s="82"/>
      <c r="BD6" s="81"/>
      <c r="BE6" s="86"/>
    </row>
    <row r="7" spans="1:57" ht="13.5" customHeight="1" x14ac:dyDescent="0.2">
      <c r="A7" s="82"/>
      <c r="B7" s="90"/>
      <c r="C7" s="90"/>
      <c r="D7" s="83" t="s">
        <v>12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2"/>
    </row>
    <row r="8" spans="1:57" ht="14.25" x14ac:dyDescent="0.2">
      <c r="A8" s="82"/>
      <c r="B8" s="90"/>
      <c r="C8" s="90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x14ac:dyDescent="0.2">
      <c r="A9" s="82"/>
      <c r="B9" s="90"/>
      <c r="C9" s="90"/>
      <c r="D9" s="83" t="s">
        <v>13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2"/>
    </row>
    <row r="10" spans="1:57" ht="22.5" customHeight="1" x14ac:dyDescent="0.2">
      <c r="A10" s="82"/>
      <c r="B10" s="90"/>
      <c r="C10" s="90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25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25">
        <v>22</v>
      </c>
      <c r="Z10" s="25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25">
        <v>32</v>
      </c>
      <c r="AJ10" s="25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 x14ac:dyDescent="0.2">
      <c r="A11" s="72" t="s">
        <v>35</v>
      </c>
      <c r="B11" s="74" t="s">
        <v>36</v>
      </c>
      <c r="C11" s="22" t="s">
        <v>27</v>
      </c>
      <c r="D11" s="7"/>
      <c r="E11" s="7"/>
      <c r="F11" s="7"/>
      <c r="G11" s="7"/>
      <c r="H11" s="7"/>
      <c r="I11" s="7"/>
      <c r="J11" s="26">
        <f>J13+J15+J17</f>
        <v>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61" t="s">
        <v>72</v>
      </c>
      <c r="V11" s="114"/>
      <c r="W11" s="7"/>
      <c r="X11" s="7"/>
      <c r="Y11" s="26">
        <f>Y13+Y15+Y17</f>
        <v>6</v>
      </c>
      <c r="Z11" s="26">
        <f>Z13+Z15+Z17</f>
        <v>0</v>
      </c>
      <c r="AA11" s="7"/>
      <c r="AB11" s="7"/>
      <c r="AC11" s="7"/>
      <c r="AD11" s="7"/>
      <c r="AE11" s="7"/>
      <c r="AF11" s="7"/>
      <c r="AG11" s="7"/>
      <c r="AH11" s="7"/>
      <c r="AI11" s="26">
        <f>AI13+AI15+AI17</f>
        <v>0</v>
      </c>
      <c r="AJ11" s="26">
        <f>AJ13+AJ15+AJ17</f>
        <v>0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1" t="s">
        <v>72</v>
      </c>
      <c r="AV11" s="41"/>
      <c r="AW11" s="41"/>
      <c r="AX11" s="41"/>
      <c r="AY11" s="41"/>
      <c r="AZ11" s="41"/>
      <c r="BA11" s="41"/>
      <c r="BB11" s="41"/>
      <c r="BC11" s="41"/>
      <c r="BD11" s="42"/>
      <c r="BE11" s="8">
        <f t="shared" ref="BE11:BE51" si="0">SUM(D11:AT11)</f>
        <v>12</v>
      </c>
    </row>
    <row r="12" spans="1:57" ht="27" customHeight="1" x14ac:dyDescent="0.2">
      <c r="A12" s="73"/>
      <c r="B12" s="75"/>
      <c r="C12" s="22" t="s">
        <v>28</v>
      </c>
      <c r="D12" s="7"/>
      <c r="E12" s="11"/>
      <c r="F12" s="11"/>
      <c r="G12" s="11"/>
      <c r="H12" s="11"/>
      <c r="I12" s="7"/>
      <c r="J12" s="26">
        <f>J14+J16+J18</f>
        <v>3</v>
      </c>
      <c r="K12" s="7">
        <f t="shared" ref="K12:X12" si="1">K14+K16+K18</f>
        <v>18</v>
      </c>
      <c r="L12" s="7">
        <f t="shared" si="1"/>
        <v>18</v>
      </c>
      <c r="M12" s="7">
        <f t="shared" si="1"/>
        <v>18</v>
      </c>
      <c r="N12" s="7">
        <f t="shared" si="1"/>
        <v>19</v>
      </c>
      <c r="O12" s="7">
        <f t="shared" si="1"/>
        <v>19</v>
      </c>
      <c r="P12" s="7">
        <f t="shared" si="1"/>
        <v>19</v>
      </c>
      <c r="Q12" s="7">
        <f t="shared" si="1"/>
        <v>19</v>
      </c>
      <c r="R12" s="7">
        <f t="shared" si="1"/>
        <v>19</v>
      </c>
      <c r="S12" s="7">
        <f t="shared" si="1"/>
        <v>19</v>
      </c>
      <c r="T12" s="7">
        <f t="shared" si="1"/>
        <v>17</v>
      </c>
      <c r="U12" s="115"/>
      <c r="V12" s="116"/>
      <c r="W12" s="7">
        <f t="shared" si="1"/>
        <v>17</v>
      </c>
      <c r="X12" s="7">
        <f t="shared" si="1"/>
        <v>18</v>
      </c>
      <c r="Y12" s="26">
        <v>3</v>
      </c>
      <c r="Z12" s="26">
        <v>0</v>
      </c>
      <c r="AA12" s="7">
        <f t="shared" ref="AA12:AH12" si="2">AA14+AA16+AA18</f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26">
        <v>0</v>
      </c>
      <c r="AJ12" s="26">
        <v>0</v>
      </c>
      <c r="AK12" s="7">
        <f t="shared" ref="AK12:AT12" si="3">AK14+AK16+AK18</f>
        <v>0</v>
      </c>
      <c r="AL12" s="7">
        <f t="shared" si="3"/>
        <v>0</v>
      </c>
      <c r="AM12" s="7">
        <f t="shared" si="3"/>
        <v>0</v>
      </c>
      <c r="AN12" s="7">
        <f t="shared" si="3"/>
        <v>0</v>
      </c>
      <c r="AO12" s="7">
        <f t="shared" si="3"/>
        <v>0</v>
      </c>
      <c r="AP12" s="7">
        <f t="shared" si="3"/>
        <v>0</v>
      </c>
      <c r="AQ12" s="7">
        <f t="shared" si="3"/>
        <v>0</v>
      </c>
      <c r="AR12" s="7">
        <f t="shared" si="3"/>
        <v>0</v>
      </c>
      <c r="AS12" s="7">
        <f t="shared" si="3"/>
        <v>0</v>
      </c>
      <c r="AT12" s="7">
        <f t="shared" si="3"/>
        <v>0</v>
      </c>
      <c r="AU12" s="43"/>
      <c r="AV12" s="44"/>
      <c r="AW12" s="44"/>
      <c r="AX12" s="44"/>
      <c r="AY12" s="44"/>
      <c r="AZ12" s="44"/>
      <c r="BA12" s="44"/>
      <c r="BB12" s="44"/>
      <c r="BC12" s="44"/>
      <c r="BD12" s="45"/>
      <c r="BE12" s="8">
        <f t="shared" si="0"/>
        <v>226</v>
      </c>
    </row>
    <row r="13" spans="1:57" x14ac:dyDescent="0.2">
      <c r="A13" s="76" t="s">
        <v>74</v>
      </c>
      <c r="B13" s="37" t="s">
        <v>75</v>
      </c>
      <c r="C13" s="22" t="s">
        <v>27</v>
      </c>
      <c r="D13" s="6"/>
      <c r="E13" s="6"/>
      <c r="F13" s="6"/>
      <c r="G13" s="6"/>
      <c r="H13" s="6"/>
      <c r="I13" s="6"/>
      <c r="J13" s="27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115"/>
      <c r="V13" s="116"/>
      <c r="W13" s="6"/>
      <c r="X13" s="6"/>
      <c r="Y13" s="27">
        <v>4</v>
      </c>
      <c r="Z13" s="27">
        <v>0</v>
      </c>
      <c r="AA13" s="6"/>
      <c r="AB13" s="6"/>
      <c r="AC13" s="6"/>
      <c r="AD13" s="6"/>
      <c r="AE13" s="6"/>
      <c r="AF13" s="6"/>
      <c r="AG13" s="6"/>
      <c r="AH13" s="6"/>
      <c r="AI13" s="27">
        <v>0</v>
      </c>
      <c r="AJ13" s="27">
        <v>0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43"/>
      <c r="AV13" s="44"/>
      <c r="AW13" s="44"/>
      <c r="AX13" s="44"/>
      <c r="AY13" s="44"/>
      <c r="AZ13" s="44"/>
      <c r="BA13" s="44"/>
      <c r="BB13" s="44"/>
      <c r="BC13" s="44"/>
      <c r="BD13" s="45"/>
      <c r="BE13" s="8">
        <f t="shared" si="0"/>
        <v>6</v>
      </c>
    </row>
    <row r="14" spans="1:57" x14ac:dyDescent="0.2">
      <c r="A14" s="77"/>
      <c r="B14" s="38"/>
      <c r="C14" s="22" t="s">
        <v>28</v>
      </c>
      <c r="D14" s="5"/>
      <c r="E14" s="5"/>
      <c r="F14" s="5"/>
      <c r="G14" s="5"/>
      <c r="H14" s="5"/>
      <c r="I14" s="6"/>
      <c r="J14" s="27">
        <v>1</v>
      </c>
      <c r="K14" s="6">
        <v>6</v>
      </c>
      <c r="L14" s="6">
        <v>6</v>
      </c>
      <c r="M14" s="6">
        <v>6</v>
      </c>
      <c r="N14" s="6">
        <v>5</v>
      </c>
      <c r="O14" s="6">
        <v>5</v>
      </c>
      <c r="P14" s="6">
        <v>5</v>
      </c>
      <c r="Q14" s="6">
        <v>5</v>
      </c>
      <c r="R14" s="6">
        <v>5</v>
      </c>
      <c r="S14" s="6">
        <v>5</v>
      </c>
      <c r="T14" s="6">
        <v>5</v>
      </c>
      <c r="U14" s="115"/>
      <c r="V14" s="116"/>
      <c r="W14" s="6">
        <v>5</v>
      </c>
      <c r="X14" s="6">
        <v>5</v>
      </c>
      <c r="Y14" s="27">
        <v>2</v>
      </c>
      <c r="Z14" s="27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27">
        <v>0</v>
      </c>
      <c r="AJ14" s="27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43"/>
      <c r="AV14" s="44"/>
      <c r="AW14" s="44"/>
      <c r="AX14" s="44"/>
      <c r="AY14" s="44"/>
      <c r="AZ14" s="44"/>
      <c r="BA14" s="44"/>
      <c r="BB14" s="44"/>
      <c r="BC14" s="44"/>
      <c r="BD14" s="45"/>
      <c r="BE14" s="8">
        <f t="shared" si="0"/>
        <v>66</v>
      </c>
    </row>
    <row r="15" spans="1:57" x14ac:dyDescent="0.2">
      <c r="A15" s="76" t="s">
        <v>37</v>
      </c>
      <c r="B15" s="37" t="s">
        <v>32</v>
      </c>
      <c r="C15" s="22" t="s">
        <v>27</v>
      </c>
      <c r="D15" s="6"/>
      <c r="E15" s="6"/>
      <c r="F15" s="6"/>
      <c r="G15" s="6"/>
      <c r="H15" s="6"/>
      <c r="I15" s="6"/>
      <c r="J15" s="27">
        <v>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115"/>
      <c r="V15" s="116"/>
      <c r="W15" s="6"/>
      <c r="X15" s="6"/>
      <c r="Y15" s="27">
        <v>2</v>
      </c>
      <c r="Z15" s="27">
        <v>0</v>
      </c>
      <c r="AA15" s="6"/>
      <c r="AB15" s="6"/>
      <c r="AC15" s="6"/>
      <c r="AD15" s="6"/>
      <c r="AE15" s="6"/>
      <c r="AF15" s="6"/>
      <c r="AG15" s="6"/>
      <c r="AH15" s="6"/>
      <c r="AI15" s="27">
        <v>0</v>
      </c>
      <c r="AJ15" s="27">
        <v>0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43"/>
      <c r="AV15" s="44"/>
      <c r="AW15" s="44"/>
      <c r="AX15" s="44"/>
      <c r="AY15" s="44"/>
      <c r="AZ15" s="44"/>
      <c r="BA15" s="44"/>
      <c r="BB15" s="44"/>
      <c r="BC15" s="44"/>
      <c r="BD15" s="45"/>
      <c r="BE15" s="8">
        <f t="shared" si="0"/>
        <v>4</v>
      </c>
    </row>
    <row r="16" spans="1:57" x14ac:dyDescent="0.2">
      <c r="A16" s="77"/>
      <c r="B16" s="38"/>
      <c r="C16" s="22" t="s">
        <v>28</v>
      </c>
      <c r="D16" s="6"/>
      <c r="E16" s="6"/>
      <c r="F16" s="6"/>
      <c r="G16" s="6"/>
      <c r="H16" s="6"/>
      <c r="I16" s="6"/>
      <c r="J16" s="27">
        <v>1</v>
      </c>
      <c r="K16" s="6">
        <v>6</v>
      </c>
      <c r="L16" s="6">
        <v>6</v>
      </c>
      <c r="M16" s="6">
        <v>6</v>
      </c>
      <c r="N16" s="6">
        <v>7</v>
      </c>
      <c r="O16" s="6">
        <v>7</v>
      </c>
      <c r="P16" s="6">
        <v>7</v>
      </c>
      <c r="Q16" s="6">
        <v>7</v>
      </c>
      <c r="R16" s="6">
        <v>7</v>
      </c>
      <c r="S16" s="6">
        <v>7</v>
      </c>
      <c r="T16" s="5">
        <v>6</v>
      </c>
      <c r="U16" s="115"/>
      <c r="V16" s="116"/>
      <c r="W16" s="6">
        <v>6</v>
      </c>
      <c r="X16" s="6">
        <v>6</v>
      </c>
      <c r="Y16" s="27">
        <v>1</v>
      </c>
      <c r="Z16" s="27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27">
        <v>0</v>
      </c>
      <c r="AJ16" s="27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43"/>
      <c r="AV16" s="44"/>
      <c r="AW16" s="44"/>
      <c r="AX16" s="44"/>
      <c r="AY16" s="44"/>
      <c r="AZ16" s="44"/>
      <c r="BA16" s="44"/>
      <c r="BB16" s="44"/>
      <c r="BC16" s="44"/>
      <c r="BD16" s="45"/>
      <c r="BE16" s="8">
        <f t="shared" si="0"/>
        <v>80</v>
      </c>
    </row>
    <row r="17" spans="1:57" ht="12.75" customHeight="1" x14ac:dyDescent="0.2">
      <c r="A17" s="76" t="s">
        <v>38</v>
      </c>
      <c r="B17" s="37" t="s">
        <v>34</v>
      </c>
      <c r="C17" s="22" t="s">
        <v>27</v>
      </c>
      <c r="D17" s="6"/>
      <c r="E17" s="6"/>
      <c r="F17" s="6"/>
      <c r="G17" s="6"/>
      <c r="H17" s="6"/>
      <c r="I17" s="6"/>
      <c r="J17" s="27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115"/>
      <c r="V17" s="116"/>
      <c r="W17" s="6"/>
      <c r="X17" s="6"/>
      <c r="Y17" s="27">
        <v>0</v>
      </c>
      <c r="Z17" s="27">
        <v>0</v>
      </c>
      <c r="AA17" s="6"/>
      <c r="AB17" s="6"/>
      <c r="AC17" s="6"/>
      <c r="AD17" s="6"/>
      <c r="AE17" s="6"/>
      <c r="AF17" s="6"/>
      <c r="AG17" s="6"/>
      <c r="AH17" s="6"/>
      <c r="AI17" s="27">
        <v>0</v>
      </c>
      <c r="AJ17" s="27">
        <v>0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43"/>
      <c r="AV17" s="44"/>
      <c r="AW17" s="44"/>
      <c r="AX17" s="44"/>
      <c r="AY17" s="44"/>
      <c r="AZ17" s="44"/>
      <c r="BA17" s="44"/>
      <c r="BB17" s="44"/>
      <c r="BC17" s="44"/>
      <c r="BD17" s="45"/>
      <c r="BE17" s="8">
        <f t="shared" si="0"/>
        <v>2</v>
      </c>
    </row>
    <row r="18" spans="1:57" x14ac:dyDescent="0.2">
      <c r="A18" s="77"/>
      <c r="B18" s="38"/>
      <c r="C18" s="22" t="s">
        <v>28</v>
      </c>
      <c r="D18" s="6"/>
      <c r="E18" s="6"/>
      <c r="F18" s="6"/>
      <c r="G18" s="6"/>
      <c r="H18" s="6"/>
      <c r="I18" s="6"/>
      <c r="J18" s="27">
        <v>1</v>
      </c>
      <c r="K18" s="6">
        <v>6</v>
      </c>
      <c r="L18" s="6">
        <v>6</v>
      </c>
      <c r="M18" s="6">
        <v>6</v>
      </c>
      <c r="N18" s="6">
        <v>7</v>
      </c>
      <c r="O18" s="6">
        <v>7</v>
      </c>
      <c r="P18" s="6">
        <v>7</v>
      </c>
      <c r="Q18" s="6">
        <v>7</v>
      </c>
      <c r="R18" s="6">
        <v>7</v>
      </c>
      <c r="S18" s="6">
        <v>7</v>
      </c>
      <c r="T18" s="5">
        <v>6</v>
      </c>
      <c r="U18" s="115"/>
      <c r="V18" s="116"/>
      <c r="W18" s="6">
        <v>6</v>
      </c>
      <c r="X18" s="6">
        <v>7</v>
      </c>
      <c r="Y18" s="27">
        <v>0</v>
      </c>
      <c r="Z18" s="27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27">
        <v>0</v>
      </c>
      <c r="AJ18" s="27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43"/>
      <c r="AV18" s="44"/>
      <c r="AW18" s="44"/>
      <c r="AX18" s="44"/>
      <c r="AY18" s="44"/>
      <c r="AZ18" s="44"/>
      <c r="BA18" s="44"/>
      <c r="BB18" s="44"/>
      <c r="BC18" s="44"/>
      <c r="BD18" s="45"/>
      <c r="BE18" s="8">
        <f t="shared" si="0"/>
        <v>80</v>
      </c>
    </row>
    <row r="19" spans="1:57" ht="18" customHeight="1" x14ac:dyDescent="0.2">
      <c r="A19" s="72" t="s">
        <v>39</v>
      </c>
      <c r="B19" s="74" t="s">
        <v>40</v>
      </c>
      <c r="C19" s="22" t="s">
        <v>27</v>
      </c>
      <c r="D19" s="6"/>
      <c r="E19" s="6"/>
      <c r="F19" s="6"/>
      <c r="G19" s="6"/>
      <c r="H19" s="6"/>
      <c r="I19" s="6"/>
      <c r="J19" s="27">
        <f>J21+J23+J25+J27+J29+J31</f>
        <v>24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115"/>
      <c r="V19" s="116"/>
      <c r="W19" s="6"/>
      <c r="X19" s="6"/>
      <c r="Y19" s="27">
        <f>Y21+Y23+Y25+Y27+Y29+Y31</f>
        <v>22</v>
      </c>
      <c r="Z19" s="27">
        <f>Z21+Z23+Z25+Z27+Z29+Z31</f>
        <v>8</v>
      </c>
      <c r="AA19" s="6"/>
      <c r="AB19" s="6"/>
      <c r="AC19" s="6"/>
      <c r="AD19" s="6"/>
      <c r="AE19" s="6"/>
      <c r="AF19" s="6"/>
      <c r="AG19" s="6"/>
      <c r="AH19" s="6"/>
      <c r="AI19" s="27">
        <f>AI21+AI23+AI25+AI27+AI29+AI31</f>
        <v>10</v>
      </c>
      <c r="AJ19" s="27">
        <f>AJ21+AJ23+AJ25+AJ27+AJ29+AJ31</f>
        <v>0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43"/>
      <c r="AV19" s="44"/>
      <c r="AW19" s="44"/>
      <c r="AX19" s="44"/>
      <c r="AY19" s="44"/>
      <c r="AZ19" s="44"/>
      <c r="BA19" s="44"/>
      <c r="BB19" s="44"/>
      <c r="BC19" s="44"/>
      <c r="BD19" s="45"/>
      <c r="BE19" s="8">
        <f t="shared" si="0"/>
        <v>64</v>
      </c>
    </row>
    <row r="20" spans="1:57" ht="24.75" customHeight="1" x14ac:dyDescent="0.2">
      <c r="A20" s="73"/>
      <c r="B20" s="75"/>
      <c r="C20" s="22" t="s">
        <v>28</v>
      </c>
      <c r="D20" s="6"/>
      <c r="E20" s="6"/>
      <c r="F20" s="6"/>
      <c r="G20" s="6"/>
      <c r="H20" s="6"/>
      <c r="I20" s="6"/>
      <c r="J20" s="27">
        <f>J22+J24+J26+J28+J30+J32</f>
        <v>12</v>
      </c>
      <c r="K20" s="31">
        <f t="shared" ref="K20:AT20" si="4">K22+K24+K26+K28+K30+K32</f>
        <v>34</v>
      </c>
      <c r="L20" s="31">
        <f t="shared" si="4"/>
        <v>34</v>
      </c>
      <c r="M20" s="31">
        <f t="shared" si="4"/>
        <v>34</v>
      </c>
      <c r="N20" s="31">
        <f t="shared" si="4"/>
        <v>34</v>
      </c>
      <c r="O20" s="31">
        <f t="shared" si="4"/>
        <v>33</v>
      </c>
      <c r="P20" s="31">
        <f t="shared" si="4"/>
        <v>33</v>
      </c>
      <c r="Q20" s="31">
        <f t="shared" si="4"/>
        <v>33</v>
      </c>
      <c r="R20" s="31">
        <f t="shared" si="4"/>
        <v>34</v>
      </c>
      <c r="S20" s="31">
        <f t="shared" si="4"/>
        <v>34</v>
      </c>
      <c r="T20" s="31">
        <f t="shared" si="4"/>
        <v>33</v>
      </c>
      <c r="U20" s="115"/>
      <c r="V20" s="116"/>
      <c r="W20" s="31">
        <f t="shared" si="4"/>
        <v>33</v>
      </c>
      <c r="X20" s="31">
        <f t="shared" si="4"/>
        <v>33</v>
      </c>
      <c r="Y20" s="27">
        <f t="shared" si="4"/>
        <v>11</v>
      </c>
      <c r="Z20" s="27">
        <f t="shared" si="4"/>
        <v>4</v>
      </c>
      <c r="AA20" s="31">
        <f t="shared" si="4"/>
        <v>12</v>
      </c>
      <c r="AB20" s="31">
        <f t="shared" si="4"/>
        <v>12</v>
      </c>
      <c r="AC20" s="31">
        <f t="shared" si="4"/>
        <v>12</v>
      </c>
      <c r="AD20" s="31">
        <f t="shared" si="4"/>
        <v>12</v>
      </c>
      <c r="AE20" s="31">
        <f t="shared" si="4"/>
        <v>12</v>
      </c>
      <c r="AF20" s="31">
        <f t="shared" si="4"/>
        <v>12</v>
      </c>
      <c r="AG20" s="31">
        <f t="shared" si="4"/>
        <v>13</v>
      </c>
      <c r="AH20" s="31">
        <f t="shared" si="4"/>
        <v>13</v>
      </c>
      <c r="AI20" s="27">
        <f t="shared" si="4"/>
        <v>5</v>
      </c>
      <c r="AJ20" s="27">
        <f t="shared" si="4"/>
        <v>0</v>
      </c>
      <c r="AK20" s="31">
        <f t="shared" si="4"/>
        <v>13</v>
      </c>
      <c r="AL20" s="31">
        <f t="shared" si="4"/>
        <v>13</v>
      </c>
      <c r="AM20" s="31">
        <f t="shared" si="4"/>
        <v>13</v>
      </c>
      <c r="AN20" s="31">
        <f t="shared" si="4"/>
        <v>13</v>
      </c>
      <c r="AO20" s="31">
        <f t="shared" si="4"/>
        <v>13</v>
      </c>
      <c r="AP20" s="31">
        <f t="shared" si="4"/>
        <v>13</v>
      </c>
      <c r="AQ20" s="31">
        <f t="shared" si="4"/>
        <v>13</v>
      </c>
      <c r="AR20" s="31">
        <f t="shared" si="4"/>
        <v>12</v>
      </c>
      <c r="AS20" s="31">
        <f t="shared" si="4"/>
        <v>12</v>
      </c>
      <c r="AT20" s="31">
        <f t="shared" si="4"/>
        <v>12</v>
      </c>
      <c r="AU20" s="43"/>
      <c r="AV20" s="44"/>
      <c r="AW20" s="44"/>
      <c r="AX20" s="44"/>
      <c r="AY20" s="44"/>
      <c r="AZ20" s="44"/>
      <c r="BA20" s="44"/>
      <c r="BB20" s="44"/>
      <c r="BC20" s="44"/>
      <c r="BD20" s="45"/>
      <c r="BE20" s="8">
        <f t="shared" si="0"/>
        <v>659</v>
      </c>
    </row>
    <row r="21" spans="1:57" x14ac:dyDescent="0.2">
      <c r="A21" s="71" t="s">
        <v>76</v>
      </c>
      <c r="B21" s="37" t="s">
        <v>77</v>
      </c>
      <c r="C21" s="22" t="s">
        <v>27</v>
      </c>
      <c r="D21" s="6"/>
      <c r="E21" s="6"/>
      <c r="F21" s="6"/>
      <c r="G21" s="6"/>
      <c r="H21" s="6"/>
      <c r="I21" s="6"/>
      <c r="J21" s="27">
        <v>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115"/>
      <c r="V21" s="116"/>
      <c r="W21" s="6"/>
      <c r="X21" s="6"/>
      <c r="Y21" s="27">
        <v>4</v>
      </c>
      <c r="Z21" s="27">
        <v>2</v>
      </c>
      <c r="AA21" s="6"/>
      <c r="AB21" s="6"/>
      <c r="AC21" s="6"/>
      <c r="AD21" s="6"/>
      <c r="AE21" s="6"/>
      <c r="AF21" s="6"/>
      <c r="AG21" s="6"/>
      <c r="AH21" s="6"/>
      <c r="AI21" s="27">
        <v>0</v>
      </c>
      <c r="AJ21" s="27">
        <v>0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43"/>
      <c r="AV21" s="44"/>
      <c r="AW21" s="44"/>
      <c r="AX21" s="44"/>
      <c r="AY21" s="44"/>
      <c r="AZ21" s="44"/>
      <c r="BA21" s="44"/>
      <c r="BB21" s="44"/>
      <c r="BC21" s="44"/>
      <c r="BD21" s="45"/>
      <c r="BE21" s="8">
        <f t="shared" si="0"/>
        <v>12</v>
      </c>
    </row>
    <row r="22" spans="1:57" x14ac:dyDescent="0.2">
      <c r="A22" s="60"/>
      <c r="B22" s="38"/>
      <c r="C22" s="22" t="s">
        <v>28</v>
      </c>
      <c r="D22" s="6"/>
      <c r="E22" s="6"/>
      <c r="F22" s="6"/>
      <c r="G22" s="6"/>
      <c r="H22" s="6"/>
      <c r="I22" s="6"/>
      <c r="J22" s="27">
        <v>3</v>
      </c>
      <c r="K22" s="6">
        <v>15</v>
      </c>
      <c r="L22" s="6">
        <v>15</v>
      </c>
      <c r="M22" s="6">
        <v>15</v>
      </c>
      <c r="N22" s="6">
        <v>15</v>
      </c>
      <c r="O22" s="6">
        <v>15</v>
      </c>
      <c r="P22" s="6">
        <v>15</v>
      </c>
      <c r="Q22" s="6">
        <v>15</v>
      </c>
      <c r="R22" s="6">
        <v>15</v>
      </c>
      <c r="S22" s="6">
        <v>15</v>
      </c>
      <c r="T22" s="6">
        <v>15</v>
      </c>
      <c r="U22" s="115"/>
      <c r="V22" s="116"/>
      <c r="W22" s="6">
        <v>15</v>
      </c>
      <c r="X22" s="6">
        <v>15</v>
      </c>
      <c r="Y22" s="27">
        <v>2</v>
      </c>
      <c r="Z22" s="27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27">
        <v>0</v>
      </c>
      <c r="AJ22" s="27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43"/>
      <c r="AV22" s="44"/>
      <c r="AW22" s="44"/>
      <c r="AX22" s="44"/>
      <c r="AY22" s="44"/>
      <c r="AZ22" s="44"/>
      <c r="BA22" s="44"/>
      <c r="BB22" s="44"/>
      <c r="BC22" s="44"/>
      <c r="BD22" s="45"/>
      <c r="BE22" s="8">
        <f t="shared" si="0"/>
        <v>186</v>
      </c>
    </row>
    <row r="23" spans="1:57" x14ac:dyDescent="0.2">
      <c r="A23" s="71" t="s">
        <v>78</v>
      </c>
      <c r="B23" s="37" t="s">
        <v>79</v>
      </c>
      <c r="C23" s="22" t="s">
        <v>27</v>
      </c>
      <c r="D23" s="6"/>
      <c r="E23" s="6"/>
      <c r="F23" s="6"/>
      <c r="G23" s="6"/>
      <c r="H23" s="6"/>
      <c r="I23" s="6"/>
      <c r="J23" s="27">
        <v>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115"/>
      <c r="V23" s="116"/>
      <c r="W23" s="6"/>
      <c r="X23" s="6"/>
      <c r="Y23" s="27">
        <v>4</v>
      </c>
      <c r="Z23" s="27">
        <v>0</v>
      </c>
      <c r="AA23" s="6"/>
      <c r="AB23" s="6"/>
      <c r="AC23" s="6"/>
      <c r="AD23" s="6"/>
      <c r="AE23" s="6"/>
      <c r="AF23" s="6"/>
      <c r="AG23" s="6"/>
      <c r="AH23" s="6"/>
      <c r="AI23" s="27">
        <v>0</v>
      </c>
      <c r="AJ23" s="27">
        <v>0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43"/>
      <c r="AV23" s="44"/>
      <c r="AW23" s="44"/>
      <c r="AX23" s="44"/>
      <c r="AY23" s="44"/>
      <c r="AZ23" s="44"/>
      <c r="BA23" s="44"/>
      <c r="BB23" s="44"/>
      <c r="BC23" s="44"/>
      <c r="BD23" s="45"/>
      <c r="BE23" s="8">
        <f t="shared" si="0"/>
        <v>10</v>
      </c>
    </row>
    <row r="24" spans="1:57" x14ac:dyDescent="0.2">
      <c r="A24" s="60"/>
      <c r="B24" s="38"/>
      <c r="C24" s="22" t="s">
        <v>28</v>
      </c>
      <c r="D24" s="6"/>
      <c r="E24" s="6"/>
      <c r="F24" s="6"/>
      <c r="G24" s="6"/>
      <c r="H24" s="6"/>
      <c r="I24" s="6"/>
      <c r="J24" s="27">
        <v>3</v>
      </c>
      <c r="K24" s="6">
        <v>4</v>
      </c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6">
        <v>4</v>
      </c>
      <c r="R24" s="6">
        <v>4</v>
      </c>
      <c r="S24" s="6">
        <v>4</v>
      </c>
      <c r="T24" s="6">
        <v>4</v>
      </c>
      <c r="U24" s="115"/>
      <c r="V24" s="116"/>
      <c r="W24" s="6">
        <v>4</v>
      </c>
      <c r="X24" s="6">
        <v>4</v>
      </c>
      <c r="Y24" s="27">
        <v>2</v>
      </c>
      <c r="Z24" s="27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27">
        <v>0</v>
      </c>
      <c r="AJ24" s="27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43"/>
      <c r="AV24" s="44"/>
      <c r="AW24" s="44"/>
      <c r="AX24" s="44"/>
      <c r="AY24" s="44"/>
      <c r="AZ24" s="44"/>
      <c r="BA24" s="44"/>
      <c r="BB24" s="44"/>
      <c r="BC24" s="44"/>
      <c r="BD24" s="45"/>
      <c r="BE24" s="8">
        <f t="shared" si="0"/>
        <v>53</v>
      </c>
    </row>
    <row r="25" spans="1:57" ht="35.25" customHeight="1" x14ac:dyDescent="0.2">
      <c r="A25" s="71" t="s">
        <v>80</v>
      </c>
      <c r="B25" s="37" t="s">
        <v>81</v>
      </c>
      <c r="C25" s="22" t="s">
        <v>27</v>
      </c>
      <c r="D25" s="6"/>
      <c r="E25" s="6"/>
      <c r="F25" s="6"/>
      <c r="G25" s="6"/>
      <c r="H25" s="6"/>
      <c r="I25" s="6"/>
      <c r="J25" s="27">
        <v>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115"/>
      <c r="V25" s="116"/>
      <c r="W25" s="6"/>
      <c r="X25" s="6"/>
      <c r="Y25" s="27">
        <v>4</v>
      </c>
      <c r="Z25" s="27">
        <v>2</v>
      </c>
      <c r="AA25" s="6"/>
      <c r="AB25" s="6"/>
      <c r="AC25" s="6"/>
      <c r="AD25" s="6"/>
      <c r="AE25" s="6"/>
      <c r="AF25" s="6"/>
      <c r="AG25" s="6"/>
      <c r="AH25" s="6"/>
      <c r="AI25" s="27">
        <v>6</v>
      </c>
      <c r="AJ25" s="27">
        <v>0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43"/>
      <c r="AV25" s="44"/>
      <c r="AW25" s="44"/>
      <c r="AX25" s="44"/>
      <c r="AY25" s="44"/>
      <c r="AZ25" s="44"/>
      <c r="BA25" s="44"/>
      <c r="BB25" s="44"/>
      <c r="BC25" s="44"/>
      <c r="BD25" s="45"/>
      <c r="BE25" s="8">
        <f t="shared" si="0"/>
        <v>14</v>
      </c>
    </row>
    <row r="26" spans="1:57" ht="25.5" customHeight="1" x14ac:dyDescent="0.2">
      <c r="A26" s="60"/>
      <c r="B26" s="38"/>
      <c r="C26" s="22" t="s">
        <v>28</v>
      </c>
      <c r="D26" s="6"/>
      <c r="E26" s="6"/>
      <c r="F26" s="6"/>
      <c r="G26" s="6"/>
      <c r="H26" s="6"/>
      <c r="I26" s="6"/>
      <c r="J26" s="27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115"/>
      <c r="V26" s="116"/>
      <c r="W26" s="6">
        <v>0</v>
      </c>
      <c r="X26" s="6">
        <v>0</v>
      </c>
      <c r="Y26" s="27">
        <v>2</v>
      </c>
      <c r="Z26" s="27">
        <v>1</v>
      </c>
      <c r="AA26" s="6">
        <v>7</v>
      </c>
      <c r="AB26" s="6">
        <v>7</v>
      </c>
      <c r="AC26" s="6">
        <v>7</v>
      </c>
      <c r="AD26" s="6">
        <v>7</v>
      </c>
      <c r="AE26" s="6">
        <v>7</v>
      </c>
      <c r="AF26" s="6">
        <v>7</v>
      </c>
      <c r="AG26" s="6">
        <v>7</v>
      </c>
      <c r="AH26" s="6">
        <v>7</v>
      </c>
      <c r="AI26" s="27">
        <v>3</v>
      </c>
      <c r="AJ26" s="27">
        <v>0</v>
      </c>
      <c r="AK26" s="6">
        <v>7</v>
      </c>
      <c r="AL26" s="6">
        <v>7</v>
      </c>
      <c r="AM26" s="6">
        <v>7</v>
      </c>
      <c r="AN26" s="6">
        <v>7</v>
      </c>
      <c r="AO26" s="6">
        <v>7</v>
      </c>
      <c r="AP26" s="6">
        <v>7</v>
      </c>
      <c r="AQ26" s="6">
        <v>7</v>
      </c>
      <c r="AR26" s="6">
        <v>6</v>
      </c>
      <c r="AS26" s="6">
        <v>6</v>
      </c>
      <c r="AT26" s="6">
        <v>6</v>
      </c>
      <c r="AU26" s="43"/>
      <c r="AV26" s="44"/>
      <c r="AW26" s="44"/>
      <c r="AX26" s="44"/>
      <c r="AY26" s="44"/>
      <c r="AZ26" s="44"/>
      <c r="BA26" s="44"/>
      <c r="BB26" s="44"/>
      <c r="BC26" s="44"/>
      <c r="BD26" s="45"/>
      <c r="BE26" s="8">
        <f t="shared" si="0"/>
        <v>130</v>
      </c>
    </row>
    <row r="27" spans="1:57" ht="24" customHeight="1" x14ac:dyDescent="0.2">
      <c r="A27" s="71" t="s">
        <v>82</v>
      </c>
      <c r="B27" s="37" t="s">
        <v>83</v>
      </c>
      <c r="C27" s="22" t="s">
        <v>27</v>
      </c>
      <c r="D27" s="6"/>
      <c r="E27" s="6"/>
      <c r="F27" s="6"/>
      <c r="G27" s="6"/>
      <c r="H27" s="6"/>
      <c r="I27" s="6"/>
      <c r="J27" s="27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115"/>
      <c r="V27" s="116"/>
      <c r="W27" s="6"/>
      <c r="X27" s="6"/>
      <c r="Y27" s="27">
        <v>2</v>
      </c>
      <c r="Z27" s="27">
        <v>2</v>
      </c>
      <c r="AA27" s="6"/>
      <c r="AB27" s="6"/>
      <c r="AC27" s="6"/>
      <c r="AD27" s="6"/>
      <c r="AE27" s="6"/>
      <c r="AF27" s="6"/>
      <c r="AG27" s="6"/>
      <c r="AH27" s="6"/>
      <c r="AI27" s="27">
        <v>4</v>
      </c>
      <c r="AJ27" s="27">
        <v>0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43"/>
      <c r="AV27" s="44"/>
      <c r="AW27" s="44"/>
      <c r="AX27" s="44"/>
      <c r="AY27" s="44"/>
      <c r="AZ27" s="44"/>
      <c r="BA27" s="44"/>
      <c r="BB27" s="44"/>
      <c r="BC27" s="44"/>
      <c r="BD27" s="45"/>
      <c r="BE27" s="8">
        <f t="shared" si="0"/>
        <v>12</v>
      </c>
    </row>
    <row r="28" spans="1:57" ht="33.75" customHeight="1" x14ac:dyDescent="0.2">
      <c r="A28" s="60"/>
      <c r="B28" s="38"/>
      <c r="C28" s="22" t="s">
        <v>28</v>
      </c>
      <c r="D28" s="6"/>
      <c r="E28" s="6"/>
      <c r="F28" s="6"/>
      <c r="G28" s="6"/>
      <c r="H28" s="6"/>
      <c r="I28" s="6"/>
      <c r="J28" s="27">
        <v>2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115"/>
      <c r="V28" s="116"/>
      <c r="W28" s="6">
        <v>0</v>
      </c>
      <c r="X28" s="6">
        <v>0</v>
      </c>
      <c r="Y28" s="27">
        <v>1</v>
      </c>
      <c r="Z28" s="27">
        <v>1</v>
      </c>
      <c r="AA28" s="6">
        <v>5</v>
      </c>
      <c r="AB28" s="6">
        <v>5</v>
      </c>
      <c r="AC28" s="6">
        <v>5</v>
      </c>
      <c r="AD28" s="6">
        <v>5</v>
      </c>
      <c r="AE28" s="6">
        <v>5</v>
      </c>
      <c r="AF28" s="6">
        <v>5</v>
      </c>
      <c r="AG28" s="6">
        <v>6</v>
      </c>
      <c r="AH28" s="6">
        <v>6</v>
      </c>
      <c r="AI28" s="27">
        <v>2</v>
      </c>
      <c r="AJ28" s="27">
        <v>0</v>
      </c>
      <c r="AK28" s="6">
        <v>6</v>
      </c>
      <c r="AL28" s="6">
        <v>6</v>
      </c>
      <c r="AM28" s="6">
        <v>6</v>
      </c>
      <c r="AN28" s="6">
        <v>6</v>
      </c>
      <c r="AO28" s="6">
        <v>6</v>
      </c>
      <c r="AP28" s="6">
        <v>6</v>
      </c>
      <c r="AQ28" s="6">
        <v>6</v>
      </c>
      <c r="AR28" s="6">
        <v>6</v>
      </c>
      <c r="AS28" s="6">
        <v>6</v>
      </c>
      <c r="AT28" s="6">
        <v>6</v>
      </c>
      <c r="AU28" s="43"/>
      <c r="AV28" s="44"/>
      <c r="AW28" s="44"/>
      <c r="AX28" s="44"/>
      <c r="AY28" s="44"/>
      <c r="AZ28" s="44"/>
      <c r="BA28" s="44"/>
      <c r="BB28" s="44"/>
      <c r="BC28" s="44"/>
      <c r="BD28" s="45"/>
      <c r="BE28" s="8">
        <f t="shared" si="0"/>
        <v>108</v>
      </c>
    </row>
    <row r="29" spans="1:57" x14ac:dyDescent="0.2">
      <c r="A29" s="71" t="s">
        <v>84</v>
      </c>
      <c r="B29" s="37" t="s">
        <v>85</v>
      </c>
      <c r="C29" s="22" t="s">
        <v>27</v>
      </c>
      <c r="D29" s="6"/>
      <c r="E29" s="6"/>
      <c r="F29" s="6"/>
      <c r="G29" s="6"/>
      <c r="H29" s="6"/>
      <c r="I29" s="6"/>
      <c r="J29" s="27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115"/>
      <c r="V29" s="116"/>
      <c r="W29" s="6"/>
      <c r="X29" s="6"/>
      <c r="Y29" s="27">
        <v>4</v>
      </c>
      <c r="Z29" s="27">
        <v>2</v>
      </c>
      <c r="AA29" s="6"/>
      <c r="AB29" s="6"/>
      <c r="AC29" s="6"/>
      <c r="AD29" s="6"/>
      <c r="AE29" s="6"/>
      <c r="AF29" s="6"/>
      <c r="AG29" s="6"/>
      <c r="AH29" s="6"/>
      <c r="AI29" s="27">
        <v>0</v>
      </c>
      <c r="AJ29" s="27">
        <v>0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43"/>
      <c r="AV29" s="44"/>
      <c r="AW29" s="44"/>
      <c r="AX29" s="44"/>
      <c r="AY29" s="44"/>
      <c r="AZ29" s="44"/>
      <c r="BA29" s="44"/>
      <c r="BB29" s="44"/>
      <c r="BC29" s="44"/>
      <c r="BD29" s="45"/>
      <c r="BE29" s="8">
        <f t="shared" si="0"/>
        <v>10</v>
      </c>
    </row>
    <row r="30" spans="1:57" ht="12.75" customHeight="1" x14ac:dyDescent="0.2">
      <c r="A30" s="60"/>
      <c r="B30" s="38"/>
      <c r="C30" s="22" t="s">
        <v>28</v>
      </c>
      <c r="D30" s="6"/>
      <c r="E30" s="6"/>
      <c r="F30" s="6"/>
      <c r="G30" s="6"/>
      <c r="H30" s="6"/>
      <c r="I30" s="6"/>
      <c r="J30" s="27">
        <v>2</v>
      </c>
      <c r="K30" s="6">
        <v>7</v>
      </c>
      <c r="L30" s="6">
        <v>7</v>
      </c>
      <c r="M30" s="6">
        <v>7</v>
      </c>
      <c r="N30" s="6">
        <v>7</v>
      </c>
      <c r="O30" s="6">
        <v>7</v>
      </c>
      <c r="P30" s="6">
        <v>7</v>
      </c>
      <c r="Q30" s="6">
        <v>7</v>
      </c>
      <c r="R30" s="6">
        <v>7</v>
      </c>
      <c r="S30" s="6">
        <v>7</v>
      </c>
      <c r="T30" s="6">
        <v>6</v>
      </c>
      <c r="U30" s="115"/>
      <c r="V30" s="116"/>
      <c r="W30" s="6">
        <v>6</v>
      </c>
      <c r="X30" s="6">
        <v>6</v>
      </c>
      <c r="Y30" s="27">
        <v>2</v>
      </c>
      <c r="Z30" s="27">
        <v>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27">
        <v>0</v>
      </c>
      <c r="AJ30" s="27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43"/>
      <c r="AV30" s="44"/>
      <c r="AW30" s="44"/>
      <c r="AX30" s="44"/>
      <c r="AY30" s="44"/>
      <c r="AZ30" s="44"/>
      <c r="BA30" s="44"/>
      <c r="BB30" s="44"/>
      <c r="BC30" s="44"/>
      <c r="BD30" s="45"/>
      <c r="BE30" s="8">
        <f t="shared" si="0"/>
        <v>86</v>
      </c>
    </row>
    <row r="31" spans="1:57" ht="18" customHeight="1" x14ac:dyDescent="0.2">
      <c r="A31" s="71" t="s">
        <v>86</v>
      </c>
      <c r="B31" s="37" t="s">
        <v>87</v>
      </c>
      <c r="C31" s="22" t="s">
        <v>27</v>
      </c>
      <c r="D31" s="6"/>
      <c r="E31" s="6"/>
      <c r="F31" s="6"/>
      <c r="G31" s="6"/>
      <c r="H31" s="6"/>
      <c r="I31" s="6"/>
      <c r="J31" s="27">
        <v>2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115"/>
      <c r="V31" s="116"/>
      <c r="W31" s="6"/>
      <c r="X31" s="6"/>
      <c r="Y31" s="27">
        <v>4</v>
      </c>
      <c r="Z31" s="27">
        <v>0</v>
      </c>
      <c r="AA31" s="6"/>
      <c r="AB31" s="6"/>
      <c r="AC31" s="6"/>
      <c r="AD31" s="6"/>
      <c r="AE31" s="6"/>
      <c r="AF31" s="6"/>
      <c r="AG31" s="6"/>
      <c r="AH31" s="6"/>
      <c r="AI31" s="27">
        <v>0</v>
      </c>
      <c r="AJ31" s="27">
        <v>0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43"/>
      <c r="AV31" s="44"/>
      <c r="AW31" s="44"/>
      <c r="AX31" s="44"/>
      <c r="AY31" s="44"/>
      <c r="AZ31" s="44"/>
      <c r="BA31" s="44"/>
      <c r="BB31" s="44"/>
      <c r="BC31" s="44"/>
      <c r="BD31" s="45"/>
      <c r="BE31" s="8">
        <f t="shared" si="0"/>
        <v>6</v>
      </c>
    </row>
    <row r="32" spans="1:57" ht="17.25" customHeight="1" x14ac:dyDescent="0.2">
      <c r="A32" s="60"/>
      <c r="B32" s="38"/>
      <c r="C32" s="22" t="s">
        <v>28</v>
      </c>
      <c r="D32" s="6"/>
      <c r="E32" s="6"/>
      <c r="F32" s="6"/>
      <c r="G32" s="6"/>
      <c r="H32" s="6"/>
      <c r="I32" s="6"/>
      <c r="J32" s="27">
        <v>1</v>
      </c>
      <c r="K32" s="6">
        <v>8</v>
      </c>
      <c r="L32" s="6">
        <v>8</v>
      </c>
      <c r="M32" s="6">
        <v>8</v>
      </c>
      <c r="N32" s="6">
        <v>8</v>
      </c>
      <c r="O32" s="6">
        <v>7</v>
      </c>
      <c r="P32" s="6">
        <v>7</v>
      </c>
      <c r="Q32" s="6">
        <v>7</v>
      </c>
      <c r="R32" s="6">
        <v>8</v>
      </c>
      <c r="S32" s="6">
        <v>8</v>
      </c>
      <c r="T32" s="6">
        <v>8</v>
      </c>
      <c r="U32" s="115"/>
      <c r="V32" s="116"/>
      <c r="W32" s="6">
        <v>8</v>
      </c>
      <c r="X32" s="6">
        <v>8</v>
      </c>
      <c r="Y32" s="27">
        <v>2</v>
      </c>
      <c r="Z32" s="27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27">
        <v>0</v>
      </c>
      <c r="AJ32" s="27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43"/>
      <c r="AV32" s="44"/>
      <c r="AW32" s="44"/>
      <c r="AX32" s="44"/>
      <c r="AY32" s="44"/>
      <c r="AZ32" s="44"/>
      <c r="BA32" s="44"/>
      <c r="BB32" s="44"/>
      <c r="BC32" s="44"/>
      <c r="BD32" s="45"/>
      <c r="BE32" s="8">
        <f t="shared" si="0"/>
        <v>96</v>
      </c>
    </row>
    <row r="33" spans="1:57" ht="27" customHeight="1" x14ac:dyDescent="0.2">
      <c r="A33" s="74" t="s">
        <v>88</v>
      </c>
      <c r="B33" s="74" t="s">
        <v>89</v>
      </c>
      <c r="C33" s="22" t="s">
        <v>27</v>
      </c>
      <c r="D33" s="6"/>
      <c r="E33" s="6"/>
      <c r="F33" s="6"/>
      <c r="G33" s="6"/>
      <c r="H33" s="6"/>
      <c r="I33" s="6"/>
      <c r="J33" s="27">
        <f>J35+J39+J45</f>
        <v>18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115"/>
      <c r="V33" s="116"/>
      <c r="W33" s="6"/>
      <c r="X33" s="6"/>
      <c r="Y33" s="27">
        <f>Y35+Y39+Y45</f>
        <v>16</v>
      </c>
      <c r="Z33" s="27">
        <f>Z35+Z39+Z45</f>
        <v>14</v>
      </c>
      <c r="AA33" s="6"/>
      <c r="AB33" s="6"/>
      <c r="AC33" s="6"/>
      <c r="AD33" s="6"/>
      <c r="AE33" s="6"/>
      <c r="AF33" s="6"/>
      <c r="AG33" s="6"/>
      <c r="AH33" s="6"/>
      <c r="AI33" s="27">
        <f>AI35+AI39+AI45</f>
        <v>32</v>
      </c>
      <c r="AJ33" s="27">
        <f>AJ35+AJ39+AJ45</f>
        <v>4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43"/>
      <c r="AV33" s="44"/>
      <c r="AW33" s="44"/>
      <c r="AX33" s="44"/>
      <c r="AY33" s="44"/>
      <c r="AZ33" s="44"/>
      <c r="BA33" s="44"/>
      <c r="BB33" s="44"/>
      <c r="BC33" s="44"/>
      <c r="BD33" s="45"/>
      <c r="BE33" s="8">
        <f t="shared" si="0"/>
        <v>84</v>
      </c>
    </row>
    <row r="34" spans="1:57" ht="26.25" customHeight="1" x14ac:dyDescent="0.2">
      <c r="A34" s="75"/>
      <c r="B34" s="75"/>
      <c r="C34" s="22" t="s">
        <v>28</v>
      </c>
      <c r="D34" s="5"/>
      <c r="E34" s="5"/>
      <c r="F34" s="5"/>
      <c r="G34" s="5"/>
      <c r="H34" s="5"/>
      <c r="I34" s="6"/>
      <c r="J34" s="27">
        <f>J36+J40+J46</f>
        <v>9</v>
      </c>
      <c r="K34" s="31">
        <f t="shared" ref="K34:T34" si="5">K36+K40+K46</f>
        <v>8</v>
      </c>
      <c r="L34" s="31">
        <f t="shared" si="5"/>
        <v>8</v>
      </c>
      <c r="M34" s="31">
        <f t="shared" si="5"/>
        <v>8</v>
      </c>
      <c r="N34" s="31">
        <f t="shared" si="5"/>
        <v>8</v>
      </c>
      <c r="O34" s="31">
        <f t="shared" si="5"/>
        <v>8</v>
      </c>
      <c r="P34" s="31">
        <f t="shared" si="5"/>
        <v>8</v>
      </c>
      <c r="Q34" s="31">
        <f t="shared" si="5"/>
        <v>8</v>
      </c>
      <c r="R34" s="31">
        <f t="shared" si="5"/>
        <v>8</v>
      </c>
      <c r="S34" s="31">
        <f t="shared" si="5"/>
        <v>8</v>
      </c>
      <c r="T34" s="31">
        <f t="shared" si="5"/>
        <v>8</v>
      </c>
      <c r="U34" s="115"/>
      <c r="V34" s="116"/>
      <c r="W34" s="31">
        <f t="shared" ref="W34:AT34" si="6">W36+W40+W46</f>
        <v>8</v>
      </c>
      <c r="X34" s="31">
        <f t="shared" si="6"/>
        <v>8</v>
      </c>
      <c r="Y34" s="27">
        <f t="shared" si="6"/>
        <v>8</v>
      </c>
      <c r="Z34" s="27">
        <f t="shared" si="6"/>
        <v>7</v>
      </c>
      <c r="AA34" s="31">
        <f t="shared" si="6"/>
        <v>11</v>
      </c>
      <c r="AB34" s="31">
        <f t="shared" si="6"/>
        <v>11</v>
      </c>
      <c r="AC34" s="31">
        <f t="shared" si="6"/>
        <v>11</v>
      </c>
      <c r="AD34" s="31">
        <f t="shared" si="6"/>
        <v>11</v>
      </c>
      <c r="AE34" s="31">
        <f t="shared" si="6"/>
        <v>11</v>
      </c>
      <c r="AF34" s="31">
        <f t="shared" si="6"/>
        <v>11</v>
      </c>
      <c r="AG34" s="31">
        <f t="shared" si="6"/>
        <v>11</v>
      </c>
      <c r="AH34" s="31">
        <f t="shared" si="6"/>
        <v>11</v>
      </c>
      <c r="AI34" s="27">
        <f t="shared" si="6"/>
        <v>16</v>
      </c>
      <c r="AJ34" s="27">
        <f t="shared" si="6"/>
        <v>2</v>
      </c>
      <c r="AK34" s="31">
        <f t="shared" si="6"/>
        <v>11</v>
      </c>
      <c r="AL34" s="31">
        <f t="shared" si="6"/>
        <v>10</v>
      </c>
      <c r="AM34" s="31">
        <f t="shared" si="6"/>
        <v>10</v>
      </c>
      <c r="AN34" s="31">
        <f t="shared" si="6"/>
        <v>10</v>
      </c>
      <c r="AO34" s="31">
        <f t="shared" si="6"/>
        <v>10</v>
      </c>
      <c r="AP34" s="31">
        <f t="shared" si="6"/>
        <v>10</v>
      </c>
      <c r="AQ34" s="31">
        <f t="shared" si="6"/>
        <v>10</v>
      </c>
      <c r="AR34" s="31">
        <f t="shared" si="6"/>
        <v>9</v>
      </c>
      <c r="AS34" s="31">
        <f t="shared" si="6"/>
        <v>9</v>
      </c>
      <c r="AT34" s="31">
        <f t="shared" si="6"/>
        <v>9</v>
      </c>
      <c r="AU34" s="43"/>
      <c r="AV34" s="44"/>
      <c r="AW34" s="44"/>
      <c r="AX34" s="44"/>
      <c r="AY34" s="44"/>
      <c r="AZ34" s="44"/>
      <c r="BA34" s="44"/>
      <c r="BB34" s="44"/>
      <c r="BC34" s="44"/>
      <c r="BD34" s="45"/>
      <c r="BE34" s="8">
        <f t="shared" si="0"/>
        <v>324</v>
      </c>
    </row>
    <row r="35" spans="1:57" ht="33.75" customHeight="1" x14ac:dyDescent="0.2">
      <c r="A35" s="74" t="s">
        <v>90</v>
      </c>
      <c r="B35" s="37" t="s">
        <v>91</v>
      </c>
      <c r="C35" s="22" t="s">
        <v>27</v>
      </c>
      <c r="D35" s="6"/>
      <c r="E35" s="6"/>
      <c r="F35" s="6"/>
      <c r="G35" s="6"/>
      <c r="H35" s="6"/>
      <c r="I35" s="6"/>
      <c r="J35" s="27">
        <f>J37</f>
        <v>4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115"/>
      <c r="V35" s="116"/>
      <c r="W35" s="6"/>
      <c r="X35" s="6"/>
      <c r="Y35" s="27">
        <f>Y37</f>
        <v>6</v>
      </c>
      <c r="Z35" s="27">
        <f>Z37</f>
        <v>4</v>
      </c>
      <c r="AA35" s="6"/>
      <c r="AB35" s="6"/>
      <c r="AC35" s="6"/>
      <c r="AD35" s="6"/>
      <c r="AE35" s="6"/>
      <c r="AF35" s="6"/>
      <c r="AG35" s="6"/>
      <c r="AH35" s="6"/>
      <c r="AI35" s="27">
        <f>AI37</f>
        <v>10</v>
      </c>
      <c r="AJ35" s="27">
        <f>AJ37</f>
        <v>4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43"/>
      <c r="AV35" s="44"/>
      <c r="AW35" s="44"/>
      <c r="AX35" s="44"/>
      <c r="AY35" s="44"/>
      <c r="AZ35" s="44"/>
      <c r="BA35" s="44"/>
      <c r="BB35" s="44"/>
      <c r="BC35" s="44"/>
      <c r="BD35" s="45"/>
      <c r="BE35" s="8">
        <f t="shared" si="0"/>
        <v>28</v>
      </c>
    </row>
    <row r="36" spans="1:57" ht="32.25" customHeight="1" x14ac:dyDescent="0.2">
      <c r="A36" s="75"/>
      <c r="B36" s="38"/>
      <c r="C36" s="22" t="s">
        <v>28</v>
      </c>
      <c r="D36" s="6"/>
      <c r="E36" s="6"/>
      <c r="F36" s="6"/>
      <c r="G36" s="6"/>
      <c r="H36" s="6"/>
      <c r="I36" s="6"/>
      <c r="J36" s="27">
        <f>J38</f>
        <v>2</v>
      </c>
      <c r="K36" s="31">
        <f t="shared" ref="K36:T36" si="7">K38</f>
        <v>0</v>
      </c>
      <c r="L36" s="31">
        <f t="shared" si="7"/>
        <v>0</v>
      </c>
      <c r="M36" s="31">
        <f t="shared" si="7"/>
        <v>0</v>
      </c>
      <c r="N36" s="31">
        <f t="shared" si="7"/>
        <v>0</v>
      </c>
      <c r="O36" s="31">
        <f t="shared" si="7"/>
        <v>0</v>
      </c>
      <c r="P36" s="31">
        <f t="shared" si="7"/>
        <v>0</v>
      </c>
      <c r="Q36" s="31">
        <f t="shared" si="7"/>
        <v>0</v>
      </c>
      <c r="R36" s="31">
        <f t="shared" si="7"/>
        <v>0</v>
      </c>
      <c r="S36" s="31">
        <f t="shared" si="7"/>
        <v>0</v>
      </c>
      <c r="T36" s="31">
        <f t="shared" si="7"/>
        <v>0</v>
      </c>
      <c r="U36" s="115"/>
      <c r="V36" s="116"/>
      <c r="W36" s="31">
        <f t="shared" ref="W36:X36" si="8">W38</f>
        <v>0</v>
      </c>
      <c r="X36" s="31">
        <f t="shared" si="8"/>
        <v>0</v>
      </c>
      <c r="Y36" s="27">
        <f>Y38</f>
        <v>3</v>
      </c>
      <c r="Z36" s="27">
        <f>Z38</f>
        <v>2</v>
      </c>
      <c r="AA36" s="31">
        <f t="shared" ref="AA36:AT36" si="9">AA38</f>
        <v>3</v>
      </c>
      <c r="AB36" s="31">
        <f t="shared" si="9"/>
        <v>3</v>
      </c>
      <c r="AC36" s="31">
        <f t="shared" si="9"/>
        <v>3</v>
      </c>
      <c r="AD36" s="31">
        <f t="shared" si="9"/>
        <v>3</v>
      </c>
      <c r="AE36" s="31">
        <f t="shared" si="9"/>
        <v>3</v>
      </c>
      <c r="AF36" s="31">
        <f t="shared" si="9"/>
        <v>3</v>
      </c>
      <c r="AG36" s="31">
        <f t="shared" si="9"/>
        <v>3</v>
      </c>
      <c r="AH36" s="31">
        <f t="shared" si="9"/>
        <v>3</v>
      </c>
      <c r="AI36" s="27">
        <f t="shared" si="9"/>
        <v>5</v>
      </c>
      <c r="AJ36" s="27">
        <f t="shared" si="9"/>
        <v>2</v>
      </c>
      <c r="AK36" s="31">
        <f t="shared" si="9"/>
        <v>3</v>
      </c>
      <c r="AL36" s="31">
        <f t="shared" si="9"/>
        <v>3</v>
      </c>
      <c r="AM36" s="31">
        <f t="shared" si="9"/>
        <v>3</v>
      </c>
      <c r="AN36" s="31">
        <f t="shared" si="9"/>
        <v>3</v>
      </c>
      <c r="AO36" s="31">
        <f t="shared" si="9"/>
        <v>3</v>
      </c>
      <c r="AP36" s="31">
        <f t="shared" si="9"/>
        <v>3</v>
      </c>
      <c r="AQ36" s="31">
        <f t="shared" si="9"/>
        <v>3</v>
      </c>
      <c r="AR36" s="31">
        <f t="shared" si="9"/>
        <v>3</v>
      </c>
      <c r="AS36" s="31">
        <f t="shared" si="9"/>
        <v>3</v>
      </c>
      <c r="AT36" s="31">
        <f t="shared" si="9"/>
        <v>3</v>
      </c>
      <c r="AU36" s="43"/>
      <c r="AV36" s="44"/>
      <c r="AW36" s="44"/>
      <c r="AX36" s="44"/>
      <c r="AY36" s="44"/>
      <c r="AZ36" s="44"/>
      <c r="BA36" s="44"/>
      <c r="BB36" s="44"/>
      <c r="BC36" s="44"/>
      <c r="BD36" s="45"/>
      <c r="BE36" s="8">
        <f t="shared" si="0"/>
        <v>68</v>
      </c>
    </row>
    <row r="37" spans="1:57" ht="32.25" customHeight="1" x14ac:dyDescent="0.2">
      <c r="A37" s="37" t="s">
        <v>92</v>
      </c>
      <c r="B37" s="37" t="s">
        <v>93</v>
      </c>
      <c r="C37" s="22" t="s">
        <v>27</v>
      </c>
      <c r="D37" s="6"/>
      <c r="E37" s="6"/>
      <c r="F37" s="6"/>
      <c r="G37" s="6"/>
      <c r="H37" s="6"/>
      <c r="I37" s="6"/>
      <c r="J37" s="27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115"/>
      <c r="V37" s="116"/>
      <c r="W37" s="6"/>
      <c r="X37" s="6"/>
      <c r="Y37" s="27">
        <v>6</v>
      </c>
      <c r="Z37" s="27">
        <v>4</v>
      </c>
      <c r="AA37" s="6"/>
      <c r="AB37" s="6"/>
      <c r="AC37" s="6"/>
      <c r="AD37" s="6"/>
      <c r="AE37" s="6"/>
      <c r="AF37" s="6"/>
      <c r="AG37" s="6"/>
      <c r="AH37" s="6"/>
      <c r="AI37" s="27">
        <v>10</v>
      </c>
      <c r="AJ37" s="27">
        <v>4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43"/>
      <c r="AV37" s="44"/>
      <c r="AW37" s="44"/>
      <c r="AX37" s="44"/>
      <c r="AY37" s="44"/>
      <c r="AZ37" s="44"/>
      <c r="BA37" s="44"/>
      <c r="BB37" s="44"/>
      <c r="BC37" s="44"/>
      <c r="BD37" s="45"/>
      <c r="BE37" s="8">
        <f t="shared" si="0"/>
        <v>28</v>
      </c>
    </row>
    <row r="38" spans="1:57" ht="32.25" customHeight="1" x14ac:dyDescent="0.2">
      <c r="A38" s="109"/>
      <c r="B38" s="108"/>
      <c r="C38" s="22" t="s">
        <v>28</v>
      </c>
      <c r="D38" s="6"/>
      <c r="E38" s="6"/>
      <c r="F38" s="6"/>
      <c r="G38" s="6"/>
      <c r="H38" s="6"/>
      <c r="I38" s="6"/>
      <c r="J38" s="27">
        <v>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117"/>
      <c r="V38" s="118"/>
      <c r="W38" s="6">
        <v>0</v>
      </c>
      <c r="X38" s="6">
        <v>0</v>
      </c>
      <c r="Y38" s="27">
        <v>3</v>
      </c>
      <c r="Z38" s="27">
        <v>2</v>
      </c>
      <c r="AA38" s="6">
        <v>3</v>
      </c>
      <c r="AB38" s="6">
        <v>3</v>
      </c>
      <c r="AC38" s="6">
        <v>3</v>
      </c>
      <c r="AD38" s="6">
        <v>3</v>
      </c>
      <c r="AE38" s="6">
        <v>3</v>
      </c>
      <c r="AF38" s="6">
        <v>3</v>
      </c>
      <c r="AG38" s="6">
        <v>3</v>
      </c>
      <c r="AH38" s="6">
        <v>3</v>
      </c>
      <c r="AI38" s="27">
        <v>5</v>
      </c>
      <c r="AJ38" s="27">
        <v>2</v>
      </c>
      <c r="AK38" s="6">
        <v>3</v>
      </c>
      <c r="AL38" s="6">
        <v>3</v>
      </c>
      <c r="AM38" s="6">
        <v>3</v>
      </c>
      <c r="AN38" s="6">
        <v>3</v>
      </c>
      <c r="AO38" s="6">
        <v>3</v>
      </c>
      <c r="AP38" s="6">
        <v>3</v>
      </c>
      <c r="AQ38" s="6">
        <v>3</v>
      </c>
      <c r="AR38" s="6">
        <v>3</v>
      </c>
      <c r="AS38" s="6">
        <v>3</v>
      </c>
      <c r="AT38" s="6">
        <v>3</v>
      </c>
      <c r="AU38" s="46"/>
      <c r="AV38" s="47"/>
      <c r="AW38" s="47"/>
      <c r="AX38" s="47"/>
      <c r="AY38" s="47"/>
      <c r="AZ38" s="47"/>
      <c r="BA38" s="47"/>
      <c r="BB38" s="47"/>
      <c r="BC38" s="47"/>
      <c r="BD38" s="48"/>
      <c r="BE38" s="8">
        <f t="shared" si="0"/>
        <v>68</v>
      </c>
    </row>
    <row r="39" spans="1:57" ht="39" customHeight="1" x14ac:dyDescent="0.2">
      <c r="A39" s="74" t="s">
        <v>94</v>
      </c>
      <c r="B39" s="37" t="s">
        <v>95</v>
      </c>
      <c r="C39" s="22" t="s">
        <v>27</v>
      </c>
      <c r="D39" s="6"/>
      <c r="E39" s="6"/>
      <c r="F39" s="6"/>
      <c r="G39" s="6"/>
      <c r="H39" s="6"/>
      <c r="I39" s="6"/>
      <c r="J39" s="27">
        <f>J41+J43</f>
        <v>10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110" t="s">
        <v>72</v>
      </c>
      <c r="V39" s="111"/>
      <c r="W39" s="6"/>
      <c r="X39" s="6"/>
      <c r="Y39" s="27">
        <f>Y41+Y43</f>
        <v>8</v>
      </c>
      <c r="Z39" s="27">
        <f>Z41+Z43</f>
        <v>6</v>
      </c>
      <c r="AA39" s="6"/>
      <c r="AB39" s="6"/>
      <c r="AC39" s="6"/>
      <c r="AD39" s="6"/>
      <c r="AE39" s="6"/>
      <c r="AF39" s="6"/>
      <c r="AG39" s="6"/>
      <c r="AH39" s="6"/>
      <c r="AI39" s="27">
        <f>AI41+AI43</f>
        <v>10</v>
      </c>
      <c r="AJ39" s="27">
        <f>AJ41+AJ43</f>
        <v>0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10" t="s">
        <v>72</v>
      </c>
      <c r="AV39" s="111"/>
      <c r="AW39" s="111"/>
      <c r="AX39" s="111"/>
      <c r="AY39" s="111"/>
      <c r="AZ39" s="111"/>
      <c r="BA39" s="111"/>
      <c r="BB39" s="111"/>
      <c r="BC39" s="111"/>
      <c r="BD39" s="112"/>
      <c r="BE39" s="8">
        <f t="shared" si="0"/>
        <v>34</v>
      </c>
    </row>
    <row r="40" spans="1:57" ht="63.75" customHeight="1" x14ac:dyDescent="0.2">
      <c r="A40" s="108"/>
      <c r="B40" s="108"/>
      <c r="C40" s="22" t="s">
        <v>28</v>
      </c>
      <c r="D40" s="6"/>
      <c r="E40" s="6"/>
      <c r="F40" s="6"/>
      <c r="G40" s="6"/>
      <c r="H40" s="6"/>
      <c r="I40" s="6"/>
      <c r="J40" s="27">
        <f>J42+J44</f>
        <v>5</v>
      </c>
      <c r="K40" s="31">
        <f t="shared" ref="K40:T40" si="10">K42+K44</f>
        <v>8</v>
      </c>
      <c r="L40" s="31">
        <f t="shared" si="10"/>
        <v>8</v>
      </c>
      <c r="M40" s="31">
        <f t="shared" si="10"/>
        <v>8</v>
      </c>
      <c r="N40" s="31">
        <f t="shared" si="10"/>
        <v>8</v>
      </c>
      <c r="O40" s="31">
        <f t="shared" si="10"/>
        <v>8</v>
      </c>
      <c r="P40" s="31">
        <f t="shared" si="10"/>
        <v>8</v>
      </c>
      <c r="Q40" s="31">
        <f t="shared" si="10"/>
        <v>8</v>
      </c>
      <c r="R40" s="31">
        <f t="shared" si="10"/>
        <v>8</v>
      </c>
      <c r="S40" s="31">
        <f t="shared" si="10"/>
        <v>8</v>
      </c>
      <c r="T40" s="31">
        <f t="shared" si="10"/>
        <v>8</v>
      </c>
      <c r="U40" s="63"/>
      <c r="V40" s="113"/>
      <c r="W40" s="31">
        <f t="shared" ref="W40:X40" si="11">W42+W44</f>
        <v>8</v>
      </c>
      <c r="X40" s="31">
        <f t="shared" si="11"/>
        <v>8</v>
      </c>
      <c r="Y40" s="27">
        <f>Y42+Y44</f>
        <v>4</v>
      </c>
      <c r="Z40" s="27">
        <f>Z42+Z44</f>
        <v>3</v>
      </c>
      <c r="AA40" s="31">
        <f t="shared" ref="AA40:AT40" si="12">AA42+AA44</f>
        <v>4</v>
      </c>
      <c r="AB40" s="31">
        <f t="shared" si="12"/>
        <v>4</v>
      </c>
      <c r="AC40" s="31">
        <f t="shared" si="12"/>
        <v>4</v>
      </c>
      <c r="AD40" s="31">
        <f t="shared" si="12"/>
        <v>4</v>
      </c>
      <c r="AE40" s="31">
        <f t="shared" si="12"/>
        <v>4</v>
      </c>
      <c r="AF40" s="31">
        <f t="shared" si="12"/>
        <v>4</v>
      </c>
      <c r="AG40" s="31">
        <f t="shared" si="12"/>
        <v>4</v>
      </c>
      <c r="AH40" s="31">
        <f t="shared" si="12"/>
        <v>4</v>
      </c>
      <c r="AI40" s="27">
        <f t="shared" si="12"/>
        <v>5</v>
      </c>
      <c r="AJ40" s="27">
        <f t="shared" si="12"/>
        <v>0</v>
      </c>
      <c r="AK40" s="31">
        <f t="shared" si="12"/>
        <v>4</v>
      </c>
      <c r="AL40" s="31">
        <f t="shared" si="12"/>
        <v>4</v>
      </c>
      <c r="AM40" s="31">
        <f t="shared" si="12"/>
        <v>4</v>
      </c>
      <c r="AN40" s="31">
        <f t="shared" si="12"/>
        <v>4</v>
      </c>
      <c r="AO40" s="31">
        <f t="shared" si="12"/>
        <v>4</v>
      </c>
      <c r="AP40" s="31">
        <f t="shared" si="12"/>
        <v>4</v>
      </c>
      <c r="AQ40" s="31">
        <f t="shared" si="12"/>
        <v>4</v>
      </c>
      <c r="AR40" s="31">
        <f t="shared" si="12"/>
        <v>3</v>
      </c>
      <c r="AS40" s="31">
        <f t="shared" si="12"/>
        <v>3</v>
      </c>
      <c r="AT40" s="31">
        <f t="shared" si="12"/>
        <v>3</v>
      </c>
      <c r="AU40" s="63"/>
      <c r="AV40" s="113"/>
      <c r="AW40" s="113"/>
      <c r="AX40" s="113"/>
      <c r="AY40" s="113"/>
      <c r="AZ40" s="113"/>
      <c r="BA40" s="113"/>
      <c r="BB40" s="113"/>
      <c r="BC40" s="113"/>
      <c r="BD40" s="65"/>
      <c r="BE40" s="8">
        <f t="shared" si="0"/>
        <v>182</v>
      </c>
    </row>
    <row r="41" spans="1:57" ht="30.75" customHeight="1" x14ac:dyDescent="0.2">
      <c r="A41" s="37" t="s">
        <v>96</v>
      </c>
      <c r="B41" s="37" t="s">
        <v>97</v>
      </c>
      <c r="C41" s="22" t="s">
        <v>27</v>
      </c>
      <c r="D41" s="6"/>
      <c r="E41" s="6"/>
      <c r="F41" s="6"/>
      <c r="G41" s="6"/>
      <c r="H41" s="6"/>
      <c r="I41" s="6"/>
      <c r="J41" s="27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3"/>
      <c r="V41" s="113"/>
      <c r="W41" s="6"/>
      <c r="X41" s="6"/>
      <c r="Y41" s="27">
        <v>2</v>
      </c>
      <c r="Z41" s="27">
        <v>2</v>
      </c>
      <c r="AA41" s="6"/>
      <c r="AB41" s="6"/>
      <c r="AC41" s="6"/>
      <c r="AD41" s="6"/>
      <c r="AE41" s="6"/>
      <c r="AF41" s="6"/>
      <c r="AG41" s="6"/>
      <c r="AH41" s="6"/>
      <c r="AI41" s="27">
        <v>10</v>
      </c>
      <c r="AJ41" s="27">
        <v>0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3"/>
      <c r="AV41" s="113"/>
      <c r="AW41" s="113"/>
      <c r="AX41" s="113"/>
      <c r="AY41" s="113"/>
      <c r="AZ41" s="113"/>
      <c r="BA41" s="113"/>
      <c r="BB41" s="113"/>
      <c r="BC41" s="113"/>
      <c r="BD41" s="65"/>
      <c r="BE41" s="8">
        <f t="shared" si="0"/>
        <v>18</v>
      </c>
    </row>
    <row r="42" spans="1:57" ht="31.5" customHeight="1" x14ac:dyDescent="0.2">
      <c r="A42" s="109"/>
      <c r="B42" s="109"/>
      <c r="C42" s="22" t="s">
        <v>28</v>
      </c>
      <c r="D42" s="6"/>
      <c r="E42" s="6"/>
      <c r="F42" s="6"/>
      <c r="G42" s="6"/>
      <c r="H42" s="6"/>
      <c r="I42" s="6"/>
      <c r="J42" s="27">
        <v>2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3"/>
      <c r="V42" s="113"/>
      <c r="W42" s="6">
        <v>0</v>
      </c>
      <c r="X42" s="6">
        <v>0</v>
      </c>
      <c r="Y42" s="27">
        <v>1</v>
      </c>
      <c r="Z42" s="27">
        <v>1</v>
      </c>
      <c r="AA42" s="6">
        <v>4</v>
      </c>
      <c r="AB42" s="6">
        <v>4</v>
      </c>
      <c r="AC42" s="6">
        <v>4</v>
      </c>
      <c r="AD42" s="6">
        <v>4</v>
      </c>
      <c r="AE42" s="6">
        <v>4</v>
      </c>
      <c r="AF42" s="6">
        <v>4</v>
      </c>
      <c r="AG42" s="6">
        <v>4</v>
      </c>
      <c r="AH42" s="6">
        <v>4</v>
      </c>
      <c r="AI42" s="27">
        <v>5</v>
      </c>
      <c r="AJ42" s="27">
        <v>0</v>
      </c>
      <c r="AK42" s="6">
        <v>4</v>
      </c>
      <c r="AL42" s="6">
        <v>4</v>
      </c>
      <c r="AM42" s="6">
        <v>4</v>
      </c>
      <c r="AN42" s="6">
        <v>4</v>
      </c>
      <c r="AO42" s="6">
        <v>4</v>
      </c>
      <c r="AP42" s="6">
        <v>4</v>
      </c>
      <c r="AQ42" s="6">
        <v>4</v>
      </c>
      <c r="AR42" s="6">
        <v>3</v>
      </c>
      <c r="AS42" s="6">
        <v>3</v>
      </c>
      <c r="AT42" s="6">
        <v>3</v>
      </c>
      <c r="AU42" s="63"/>
      <c r="AV42" s="113"/>
      <c r="AW42" s="113"/>
      <c r="AX42" s="113"/>
      <c r="AY42" s="113"/>
      <c r="AZ42" s="113"/>
      <c r="BA42" s="113"/>
      <c r="BB42" s="113"/>
      <c r="BC42" s="113"/>
      <c r="BD42" s="65"/>
      <c r="BE42" s="8">
        <f t="shared" si="0"/>
        <v>78</v>
      </c>
    </row>
    <row r="43" spans="1:57" ht="30.75" customHeight="1" x14ac:dyDescent="0.2">
      <c r="A43" s="37" t="s">
        <v>98</v>
      </c>
      <c r="B43" s="37" t="s">
        <v>99</v>
      </c>
      <c r="C43" s="22" t="s">
        <v>27</v>
      </c>
      <c r="D43" s="6"/>
      <c r="E43" s="6"/>
      <c r="F43" s="6"/>
      <c r="G43" s="6"/>
      <c r="H43" s="6"/>
      <c r="I43" s="6"/>
      <c r="J43" s="27">
        <v>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3"/>
      <c r="V43" s="113"/>
      <c r="W43" s="6"/>
      <c r="X43" s="6"/>
      <c r="Y43" s="27">
        <v>6</v>
      </c>
      <c r="Z43" s="27">
        <v>4</v>
      </c>
      <c r="AA43" s="6"/>
      <c r="AB43" s="6"/>
      <c r="AC43" s="6"/>
      <c r="AD43" s="6"/>
      <c r="AE43" s="6"/>
      <c r="AF43" s="6"/>
      <c r="AG43" s="6"/>
      <c r="AH43" s="6"/>
      <c r="AI43" s="27">
        <v>0</v>
      </c>
      <c r="AJ43" s="27">
        <v>0</v>
      </c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3"/>
      <c r="AV43" s="113"/>
      <c r="AW43" s="113"/>
      <c r="AX43" s="113"/>
      <c r="AY43" s="113"/>
      <c r="AZ43" s="113"/>
      <c r="BA43" s="113"/>
      <c r="BB43" s="113"/>
      <c r="BC43" s="113"/>
      <c r="BD43" s="65"/>
      <c r="BE43" s="8">
        <f t="shared" si="0"/>
        <v>16</v>
      </c>
    </row>
    <row r="44" spans="1:57" ht="48.75" customHeight="1" x14ac:dyDescent="0.2">
      <c r="A44" s="109"/>
      <c r="B44" s="109"/>
      <c r="C44" s="22" t="s">
        <v>28</v>
      </c>
      <c r="D44" s="6"/>
      <c r="E44" s="6"/>
      <c r="F44" s="6"/>
      <c r="G44" s="6"/>
      <c r="H44" s="6"/>
      <c r="I44" s="6"/>
      <c r="J44" s="27">
        <v>3</v>
      </c>
      <c r="K44" s="6">
        <v>8</v>
      </c>
      <c r="L44" s="6">
        <v>8</v>
      </c>
      <c r="M44" s="6">
        <v>8</v>
      </c>
      <c r="N44" s="6">
        <v>8</v>
      </c>
      <c r="O44" s="6">
        <v>8</v>
      </c>
      <c r="P44" s="6">
        <v>8</v>
      </c>
      <c r="Q44" s="6">
        <v>8</v>
      </c>
      <c r="R44" s="6">
        <v>8</v>
      </c>
      <c r="S44" s="6">
        <v>8</v>
      </c>
      <c r="T44" s="6">
        <v>8</v>
      </c>
      <c r="U44" s="63"/>
      <c r="V44" s="113"/>
      <c r="W44" s="6">
        <v>8</v>
      </c>
      <c r="X44" s="6">
        <v>8</v>
      </c>
      <c r="Y44" s="27">
        <v>3</v>
      </c>
      <c r="Z44" s="27">
        <v>2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27">
        <v>0</v>
      </c>
      <c r="AJ44" s="27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3"/>
      <c r="AV44" s="113"/>
      <c r="AW44" s="113"/>
      <c r="AX44" s="113"/>
      <c r="AY44" s="113"/>
      <c r="AZ44" s="113"/>
      <c r="BA44" s="113"/>
      <c r="BB44" s="113"/>
      <c r="BC44" s="113"/>
      <c r="BD44" s="65"/>
      <c r="BE44" s="8">
        <f t="shared" si="0"/>
        <v>104</v>
      </c>
    </row>
    <row r="45" spans="1:57" ht="39.75" customHeight="1" x14ac:dyDescent="0.2">
      <c r="A45" s="74" t="s">
        <v>100</v>
      </c>
      <c r="B45" s="37" t="s">
        <v>101</v>
      </c>
      <c r="C45" s="22" t="s">
        <v>27</v>
      </c>
      <c r="D45" s="6"/>
      <c r="E45" s="6"/>
      <c r="F45" s="6"/>
      <c r="G45" s="6"/>
      <c r="H45" s="6"/>
      <c r="I45" s="6"/>
      <c r="J45" s="27">
        <f>J47</f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3"/>
      <c r="V45" s="113"/>
      <c r="W45" s="6"/>
      <c r="X45" s="6"/>
      <c r="Y45" s="27">
        <f>Y47</f>
        <v>2</v>
      </c>
      <c r="Z45" s="27">
        <f>Z47</f>
        <v>4</v>
      </c>
      <c r="AA45" s="6"/>
      <c r="AB45" s="6"/>
      <c r="AC45" s="6"/>
      <c r="AD45" s="6"/>
      <c r="AE45" s="6"/>
      <c r="AF45" s="6"/>
      <c r="AG45" s="6"/>
      <c r="AH45" s="6"/>
      <c r="AI45" s="27">
        <f>AI47</f>
        <v>12</v>
      </c>
      <c r="AJ45" s="27">
        <f>AJ47</f>
        <v>0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3"/>
      <c r="AV45" s="113"/>
      <c r="AW45" s="113"/>
      <c r="AX45" s="113"/>
      <c r="AY45" s="113"/>
      <c r="AZ45" s="113"/>
      <c r="BA45" s="113"/>
      <c r="BB45" s="113"/>
      <c r="BC45" s="113"/>
      <c r="BD45" s="65"/>
      <c r="BE45" s="8">
        <f t="shared" si="0"/>
        <v>22</v>
      </c>
    </row>
    <row r="46" spans="1:57" ht="68.25" customHeight="1" x14ac:dyDescent="0.2">
      <c r="A46" s="108"/>
      <c r="B46" s="109"/>
      <c r="C46" s="22" t="s">
        <v>28</v>
      </c>
      <c r="D46" s="6"/>
      <c r="E46" s="6"/>
      <c r="F46" s="6"/>
      <c r="G46" s="6"/>
      <c r="H46" s="6"/>
      <c r="I46" s="6"/>
      <c r="J46" s="27">
        <f>J48</f>
        <v>2</v>
      </c>
      <c r="K46" s="31">
        <f t="shared" ref="K46:T46" si="13">K48</f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 t="shared" si="13"/>
        <v>0</v>
      </c>
      <c r="P46" s="31">
        <f t="shared" si="13"/>
        <v>0</v>
      </c>
      <c r="Q46" s="31">
        <f t="shared" si="13"/>
        <v>0</v>
      </c>
      <c r="R46" s="31">
        <f t="shared" si="13"/>
        <v>0</v>
      </c>
      <c r="S46" s="31">
        <f t="shared" si="13"/>
        <v>0</v>
      </c>
      <c r="T46" s="31">
        <f t="shared" si="13"/>
        <v>0</v>
      </c>
      <c r="U46" s="63"/>
      <c r="V46" s="113"/>
      <c r="W46" s="31">
        <f t="shared" ref="W46:X46" si="14">W48</f>
        <v>0</v>
      </c>
      <c r="X46" s="31">
        <f t="shared" si="14"/>
        <v>0</v>
      </c>
      <c r="Y46" s="27">
        <f>Y48</f>
        <v>1</v>
      </c>
      <c r="Z46" s="27">
        <f>Z48</f>
        <v>2</v>
      </c>
      <c r="AA46" s="31">
        <f t="shared" ref="AA46:AT46" si="15">AA48</f>
        <v>4</v>
      </c>
      <c r="AB46" s="31">
        <f t="shared" si="15"/>
        <v>4</v>
      </c>
      <c r="AC46" s="31">
        <f t="shared" si="15"/>
        <v>4</v>
      </c>
      <c r="AD46" s="31">
        <f t="shared" si="15"/>
        <v>4</v>
      </c>
      <c r="AE46" s="31">
        <f t="shared" si="15"/>
        <v>4</v>
      </c>
      <c r="AF46" s="31">
        <f t="shared" si="15"/>
        <v>4</v>
      </c>
      <c r="AG46" s="31">
        <f t="shared" si="15"/>
        <v>4</v>
      </c>
      <c r="AH46" s="31">
        <f t="shared" si="15"/>
        <v>4</v>
      </c>
      <c r="AI46" s="27">
        <f t="shared" si="15"/>
        <v>6</v>
      </c>
      <c r="AJ46" s="27">
        <f t="shared" si="15"/>
        <v>0</v>
      </c>
      <c r="AK46" s="31">
        <f t="shared" si="15"/>
        <v>4</v>
      </c>
      <c r="AL46" s="31">
        <f t="shared" si="15"/>
        <v>3</v>
      </c>
      <c r="AM46" s="31">
        <f t="shared" si="15"/>
        <v>3</v>
      </c>
      <c r="AN46" s="31">
        <f t="shared" si="15"/>
        <v>3</v>
      </c>
      <c r="AO46" s="31">
        <f t="shared" si="15"/>
        <v>3</v>
      </c>
      <c r="AP46" s="31">
        <f t="shared" si="15"/>
        <v>3</v>
      </c>
      <c r="AQ46" s="31">
        <f t="shared" si="15"/>
        <v>3</v>
      </c>
      <c r="AR46" s="31">
        <f t="shared" si="15"/>
        <v>3</v>
      </c>
      <c r="AS46" s="31">
        <f t="shared" si="15"/>
        <v>3</v>
      </c>
      <c r="AT46" s="31">
        <f t="shared" si="15"/>
        <v>3</v>
      </c>
      <c r="AU46" s="63"/>
      <c r="AV46" s="113"/>
      <c r="AW46" s="113"/>
      <c r="AX46" s="113"/>
      <c r="AY46" s="113"/>
      <c r="AZ46" s="113"/>
      <c r="BA46" s="113"/>
      <c r="BB46" s="113"/>
      <c r="BC46" s="113"/>
      <c r="BD46" s="65"/>
      <c r="BE46" s="8">
        <f t="shared" si="0"/>
        <v>74</v>
      </c>
    </row>
    <row r="47" spans="1:57" ht="27" customHeight="1" x14ac:dyDescent="0.2">
      <c r="A47" s="37" t="s">
        <v>102</v>
      </c>
      <c r="B47" s="37" t="s">
        <v>103</v>
      </c>
      <c r="C47" s="22" t="s">
        <v>27</v>
      </c>
      <c r="D47" s="6"/>
      <c r="E47" s="6"/>
      <c r="F47" s="6"/>
      <c r="G47" s="6"/>
      <c r="H47" s="6"/>
      <c r="I47" s="6"/>
      <c r="J47" s="27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3"/>
      <c r="V47" s="113"/>
      <c r="W47" s="6"/>
      <c r="X47" s="6"/>
      <c r="Y47" s="27">
        <v>2</v>
      </c>
      <c r="Z47" s="27">
        <v>4</v>
      </c>
      <c r="AA47" s="6"/>
      <c r="AB47" s="6"/>
      <c r="AC47" s="6"/>
      <c r="AD47" s="6"/>
      <c r="AE47" s="6"/>
      <c r="AF47" s="6"/>
      <c r="AG47" s="6"/>
      <c r="AH47" s="6"/>
      <c r="AI47" s="27">
        <v>12</v>
      </c>
      <c r="AJ47" s="27">
        <v>0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3"/>
      <c r="AV47" s="113"/>
      <c r="AW47" s="113"/>
      <c r="AX47" s="113"/>
      <c r="AY47" s="113"/>
      <c r="AZ47" s="113"/>
      <c r="BA47" s="113"/>
      <c r="BB47" s="113"/>
      <c r="BC47" s="113"/>
      <c r="BD47" s="65"/>
      <c r="BE47" s="8">
        <f t="shared" si="0"/>
        <v>22</v>
      </c>
    </row>
    <row r="48" spans="1:57" ht="27.75" customHeight="1" x14ac:dyDescent="0.2">
      <c r="A48" s="109"/>
      <c r="B48" s="108"/>
      <c r="C48" s="22" t="s">
        <v>28</v>
      </c>
      <c r="D48" s="6"/>
      <c r="E48" s="6"/>
      <c r="F48" s="6"/>
      <c r="G48" s="6"/>
      <c r="H48" s="6"/>
      <c r="I48" s="6"/>
      <c r="J48" s="27">
        <v>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3"/>
      <c r="V48" s="113"/>
      <c r="W48" s="6">
        <v>0</v>
      </c>
      <c r="X48" s="6">
        <v>0</v>
      </c>
      <c r="Y48" s="27">
        <v>1</v>
      </c>
      <c r="Z48" s="27">
        <v>2</v>
      </c>
      <c r="AA48" s="6">
        <v>4</v>
      </c>
      <c r="AB48" s="6">
        <v>4</v>
      </c>
      <c r="AC48" s="6">
        <v>4</v>
      </c>
      <c r="AD48" s="6">
        <v>4</v>
      </c>
      <c r="AE48" s="6">
        <v>4</v>
      </c>
      <c r="AF48" s="6">
        <v>4</v>
      </c>
      <c r="AG48" s="6">
        <v>4</v>
      </c>
      <c r="AH48" s="6">
        <v>4</v>
      </c>
      <c r="AI48" s="27">
        <v>6</v>
      </c>
      <c r="AJ48" s="27">
        <v>0</v>
      </c>
      <c r="AK48" s="6">
        <v>4</v>
      </c>
      <c r="AL48" s="6">
        <v>3</v>
      </c>
      <c r="AM48" s="6">
        <v>3</v>
      </c>
      <c r="AN48" s="6">
        <v>3</v>
      </c>
      <c r="AO48" s="6">
        <v>3</v>
      </c>
      <c r="AP48" s="6">
        <v>3</v>
      </c>
      <c r="AQ48" s="6">
        <v>3</v>
      </c>
      <c r="AR48" s="6">
        <v>3</v>
      </c>
      <c r="AS48" s="6">
        <v>3</v>
      </c>
      <c r="AT48" s="6">
        <v>3</v>
      </c>
      <c r="AU48" s="63"/>
      <c r="AV48" s="113"/>
      <c r="AW48" s="113"/>
      <c r="AX48" s="113"/>
      <c r="AY48" s="113"/>
      <c r="AZ48" s="113"/>
      <c r="BA48" s="113"/>
      <c r="BB48" s="113"/>
      <c r="BC48" s="113"/>
      <c r="BD48" s="65"/>
      <c r="BE48" s="8">
        <f t="shared" si="0"/>
        <v>74</v>
      </c>
    </row>
    <row r="49" spans="1:57" ht="22.5" customHeight="1" x14ac:dyDescent="0.2">
      <c r="A49" s="91" t="s">
        <v>29</v>
      </c>
      <c r="B49" s="92"/>
      <c r="C49" s="93"/>
      <c r="D49" s="9"/>
      <c r="E49" s="9"/>
      <c r="F49" s="9"/>
      <c r="G49" s="9"/>
      <c r="H49" s="9"/>
      <c r="I49" s="9"/>
      <c r="J49" s="28">
        <f>J11+J19+J35+J39+J45</f>
        <v>48</v>
      </c>
      <c r="K49" s="32">
        <f t="shared" ref="K49:T49" si="16">K11+K19+K35+K39+K45</f>
        <v>0</v>
      </c>
      <c r="L49" s="32">
        <f t="shared" si="16"/>
        <v>0</v>
      </c>
      <c r="M49" s="32">
        <f t="shared" si="16"/>
        <v>0</v>
      </c>
      <c r="N49" s="32">
        <f t="shared" si="16"/>
        <v>0</v>
      </c>
      <c r="O49" s="32">
        <f t="shared" si="16"/>
        <v>0</v>
      </c>
      <c r="P49" s="32">
        <f t="shared" si="16"/>
        <v>0</v>
      </c>
      <c r="Q49" s="32">
        <f t="shared" si="16"/>
        <v>0</v>
      </c>
      <c r="R49" s="32">
        <f t="shared" si="16"/>
        <v>0</v>
      </c>
      <c r="S49" s="32">
        <f t="shared" si="16"/>
        <v>0</v>
      </c>
      <c r="T49" s="32">
        <f t="shared" si="16"/>
        <v>0</v>
      </c>
      <c r="U49" s="63"/>
      <c r="V49" s="113"/>
      <c r="W49" s="32">
        <f t="shared" ref="W49:X49" si="17">W11+W19+W35+W39+W45</f>
        <v>0</v>
      </c>
      <c r="X49" s="32">
        <f t="shared" si="17"/>
        <v>0</v>
      </c>
      <c r="Y49" s="28">
        <f>Y11+Y19+Y35+Y39+Y45</f>
        <v>44</v>
      </c>
      <c r="Z49" s="28">
        <f>Z11+Z19+Z35+Z39+Z45</f>
        <v>22</v>
      </c>
      <c r="AA49" s="32">
        <f t="shared" ref="AA49:AT49" si="18">AA11+AA19+AA35+AA39+AA45</f>
        <v>0</v>
      </c>
      <c r="AB49" s="32">
        <f t="shared" si="18"/>
        <v>0</v>
      </c>
      <c r="AC49" s="32">
        <f t="shared" si="18"/>
        <v>0</v>
      </c>
      <c r="AD49" s="32">
        <f t="shared" si="18"/>
        <v>0</v>
      </c>
      <c r="AE49" s="32">
        <f t="shared" si="18"/>
        <v>0</v>
      </c>
      <c r="AF49" s="32">
        <f t="shared" si="18"/>
        <v>0</v>
      </c>
      <c r="AG49" s="32">
        <f t="shared" si="18"/>
        <v>0</v>
      </c>
      <c r="AH49" s="32">
        <f t="shared" si="18"/>
        <v>0</v>
      </c>
      <c r="AI49" s="28">
        <f t="shared" si="18"/>
        <v>42</v>
      </c>
      <c r="AJ49" s="28">
        <f t="shared" si="18"/>
        <v>4</v>
      </c>
      <c r="AK49" s="32">
        <f t="shared" si="18"/>
        <v>0</v>
      </c>
      <c r="AL49" s="32">
        <f t="shared" si="18"/>
        <v>0</v>
      </c>
      <c r="AM49" s="32">
        <f t="shared" si="18"/>
        <v>0</v>
      </c>
      <c r="AN49" s="32">
        <f t="shared" si="18"/>
        <v>0</v>
      </c>
      <c r="AO49" s="32">
        <f t="shared" si="18"/>
        <v>0</v>
      </c>
      <c r="AP49" s="32">
        <f t="shared" si="18"/>
        <v>0</v>
      </c>
      <c r="AQ49" s="32">
        <f t="shared" si="18"/>
        <v>0</v>
      </c>
      <c r="AR49" s="32">
        <f t="shared" si="18"/>
        <v>0</v>
      </c>
      <c r="AS49" s="32">
        <f t="shared" si="18"/>
        <v>0</v>
      </c>
      <c r="AT49" s="32">
        <f t="shared" si="18"/>
        <v>0</v>
      </c>
      <c r="AU49" s="63"/>
      <c r="AV49" s="113"/>
      <c r="AW49" s="113"/>
      <c r="AX49" s="113"/>
      <c r="AY49" s="113"/>
      <c r="AZ49" s="113"/>
      <c r="BA49" s="113"/>
      <c r="BB49" s="113"/>
      <c r="BC49" s="113"/>
      <c r="BD49" s="65"/>
      <c r="BE49" s="8">
        <f t="shared" si="0"/>
        <v>160</v>
      </c>
    </row>
    <row r="50" spans="1:57" ht="25.5" customHeight="1" x14ac:dyDescent="0.2">
      <c r="A50" s="34" t="s">
        <v>30</v>
      </c>
      <c r="B50" s="35"/>
      <c r="C50" s="36"/>
      <c r="D50" s="9"/>
      <c r="E50" s="9"/>
      <c r="F50" s="9"/>
      <c r="G50" s="9"/>
      <c r="H50" s="9"/>
      <c r="I50" s="9"/>
      <c r="J50" s="28">
        <f>J12+J20+J34</f>
        <v>24</v>
      </c>
      <c r="K50" s="32">
        <f t="shared" ref="K50:T50" si="19">K12+K20+K34</f>
        <v>60</v>
      </c>
      <c r="L50" s="32">
        <f t="shared" si="19"/>
        <v>60</v>
      </c>
      <c r="M50" s="32">
        <f t="shared" si="19"/>
        <v>60</v>
      </c>
      <c r="N50" s="32">
        <f t="shared" si="19"/>
        <v>61</v>
      </c>
      <c r="O50" s="32">
        <f t="shared" si="19"/>
        <v>60</v>
      </c>
      <c r="P50" s="32">
        <f t="shared" si="19"/>
        <v>60</v>
      </c>
      <c r="Q50" s="32">
        <f t="shared" si="19"/>
        <v>60</v>
      </c>
      <c r="R50" s="32">
        <f t="shared" si="19"/>
        <v>61</v>
      </c>
      <c r="S50" s="32">
        <f t="shared" si="19"/>
        <v>61</v>
      </c>
      <c r="T50" s="32">
        <f t="shared" si="19"/>
        <v>58</v>
      </c>
      <c r="U50" s="63"/>
      <c r="V50" s="113"/>
      <c r="W50" s="32">
        <f t="shared" ref="W50:X50" si="20">W12+W20+W34</f>
        <v>58</v>
      </c>
      <c r="X50" s="32">
        <f t="shared" si="20"/>
        <v>59</v>
      </c>
      <c r="Y50" s="28">
        <f>Y12+Y20+Y34</f>
        <v>22</v>
      </c>
      <c r="Z50" s="28">
        <f>Z12+Z20+Z34</f>
        <v>11</v>
      </c>
      <c r="AA50" s="32">
        <f t="shared" ref="AA50:AT50" si="21">AA12+AA20+AA34</f>
        <v>23</v>
      </c>
      <c r="AB50" s="32">
        <f t="shared" si="21"/>
        <v>23</v>
      </c>
      <c r="AC50" s="32">
        <f t="shared" si="21"/>
        <v>23</v>
      </c>
      <c r="AD50" s="32">
        <f t="shared" si="21"/>
        <v>23</v>
      </c>
      <c r="AE50" s="32">
        <f t="shared" si="21"/>
        <v>23</v>
      </c>
      <c r="AF50" s="32">
        <f t="shared" si="21"/>
        <v>23</v>
      </c>
      <c r="AG50" s="32">
        <f t="shared" si="21"/>
        <v>24</v>
      </c>
      <c r="AH50" s="32">
        <f t="shared" si="21"/>
        <v>24</v>
      </c>
      <c r="AI50" s="28">
        <f t="shared" si="21"/>
        <v>21</v>
      </c>
      <c r="AJ50" s="28">
        <f t="shared" si="21"/>
        <v>2</v>
      </c>
      <c r="AK50" s="32">
        <f t="shared" si="21"/>
        <v>24</v>
      </c>
      <c r="AL50" s="32">
        <f t="shared" si="21"/>
        <v>23</v>
      </c>
      <c r="AM50" s="32">
        <f t="shared" si="21"/>
        <v>23</v>
      </c>
      <c r="AN50" s="32">
        <f t="shared" si="21"/>
        <v>23</v>
      </c>
      <c r="AO50" s="32">
        <f t="shared" si="21"/>
        <v>23</v>
      </c>
      <c r="AP50" s="32">
        <f t="shared" si="21"/>
        <v>23</v>
      </c>
      <c r="AQ50" s="32">
        <f t="shared" si="21"/>
        <v>23</v>
      </c>
      <c r="AR50" s="32">
        <f t="shared" si="21"/>
        <v>21</v>
      </c>
      <c r="AS50" s="32">
        <f t="shared" si="21"/>
        <v>21</v>
      </c>
      <c r="AT50" s="32">
        <f t="shared" si="21"/>
        <v>21</v>
      </c>
      <c r="AU50" s="63"/>
      <c r="AV50" s="113"/>
      <c r="AW50" s="113"/>
      <c r="AX50" s="113"/>
      <c r="AY50" s="113"/>
      <c r="AZ50" s="113"/>
      <c r="BA50" s="113"/>
      <c r="BB50" s="113"/>
      <c r="BC50" s="113"/>
      <c r="BD50" s="65"/>
      <c r="BE50" s="8">
        <f t="shared" si="0"/>
        <v>1209</v>
      </c>
    </row>
    <row r="51" spans="1:57" ht="27.75" customHeight="1" x14ac:dyDescent="0.2">
      <c r="A51" s="94" t="s">
        <v>31</v>
      </c>
      <c r="B51" s="95"/>
      <c r="C51" s="96"/>
      <c r="D51" s="10"/>
      <c r="E51" s="10"/>
      <c r="F51" s="10"/>
      <c r="G51" s="10"/>
      <c r="H51" s="10"/>
      <c r="I51" s="10"/>
      <c r="J51" s="29">
        <f>J49+J50</f>
        <v>72</v>
      </c>
      <c r="K51" s="33">
        <f t="shared" ref="K51:T51" si="22">K49+K50</f>
        <v>60</v>
      </c>
      <c r="L51" s="33">
        <f t="shared" si="22"/>
        <v>60</v>
      </c>
      <c r="M51" s="33">
        <f t="shared" si="22"/>
        <v>60</v>
      </c>
      <c r="N51" s="33">
        <f t="shared" si="22"/>
        <v>61</v>
      </c>
      <c r="O51" s="33">
        <f t="shared" si="22"/>
        <v>60</v>
      </c>
      <c r="P51" s="33">
        <f t="shared" si="22"/>
        <v>60</v>
      </c>
      <c r="Q51" s="33">
        <f t="shared" si="22"/>
        <v>60</v>
      </c>
      <c r="R51" s="33">
        <f t="shared" si="22"/>
        <v>61</v>
      </c>
      <c r="S51" s="33">
        <f t="shared" si="22"/>
        <v>61</v>
      </c>
      <c r="T51" s="33">
        <f t="shared" si="22"/>
        <v>58</v>
      </c>
      <c r="U51" s="66"/>
      <c r="V51" s="67"/>
      <c r="W51" s="33">
        <f t="shared" ref="W51:X51" si="23">W49+W50</f>
        <v>58</v>
      </c>
      <c r="X51" s="33">
        <f t="shared" si="23"/>
        <v>59</v>
      </c>
      <c r="Y51" s="29">
        <f>Y49+Y50</f>
        <v>66</v>
      </c>
      <c r="Z51" s="29">
        <f>Z49+Z50</f>
        <v>33</v>
      </c>
      <c r="AA51" s="33">
        <f t="shared" ref="AA51:AT51" si="24">AA49+AA50</f>
        <v>23</v>
      </c>
      <c r="AB51" s="33">
        <f t="shared" si="24"/>
        <v>23</v>
      </c>
      <c r="AC51" s="33">
        <f t="shared" si="24"/>
        <v>23</v>
      </c>
      <c r="AD51" s="33">
        <f t="shared" si="24"/>
        <v>23</v>
      </c>
      <c r="AE51" s="33">
        <f t="shared" si="24"/>
        <v>23</v>
      </c>
      <c r="AF51" s="33">
        <f t="shared" si="24"/>
        <v>23</v>
      </c>
      <c r="AG51" s="33">
        <f t="shared" si="24"/>
        <v>24</v>
      </c>
      <c r="AH51" s="33">
        <f t="shared" si="24"/>
        <v>24</v>
      </c>
      <c r="AI51" s="29">
        <f t="shared" si="24"/>
        <v>63</v>
      </c>
      <c r="AJ51" s="29">
        <f t="shared" si="24"/>
        <v>6</v>
      </c>
      <c r="AK51" s="33">
        <f t="shared" si="24"/>
        <v>24</v>
      </c>
      <c r="AL51" s="33">
        <f t="shared" si="24"/>
        <v>23</v>
      </c>
      <c r="AM51" s="33">
        <f t="shared" si="24"/>
        <v>23</v>
      </c>
      <c r="AN51" s="33">
        <f t="shared" si="24"/>
        <v>23</v>
      </c>
      <c r="AO51" s="33">
        <f t="shared" si="24"/>
        <v>23</v>
      </c>
      <c r="AP51" s="33">
        <f t="shared" si="24"/>
        <v>23</v>
      </c>
      <c r="AQ51" s="33">
        <f t="shared" si="24"/>
        <v>23</v>
      </c>
      <c r="AR51" s="33">
        <f t="shared" si="24"/>
        <v>21</v>
      </c>
      <c r="AS51" s="33">
        <f t="shared" si="24"/>
        <v>21</v>
      </c>
      <c r="AT51" s="33">
        <f t="shared" si="24"/>
        <v>21</v>
      </c>
      <c r="AU51" s="66"/>
      <c r="AV51" s="67"/>
      <c r="AW51" s="67"/>
      <c r="AX51" s="67"/>
      <c r="AY51" s="67"/>
      <c r="AZ51" s="67"/>
      <c r="BA51" s="67"/>
      <c r="BB51" s="67"/>
      <c r="BC51" s="67"/>
      <c r="BD51" s="68"/>
      <c r="BE51" s="8">
        <f t="shared" si="0"/>
        <v>1369</v>
      </c>
    </row>
    <row r="52" spans="1:5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">
      <c r="A56" s="55"/>
      <c r="B56" s="97"/>
      <c r="C56" s="97"/>
      <c r="D56" s="98"/>
      <c r="E56" s="55"/>
      <c r="F56" s="55"/>
      <c r="G56" s="55"/>
      <c r="H56" s="98"/>
      <c r="I56" s="55"/>
      <c r="J56" s="55"/>
      <c r="K56" s="55"/>
      <c r="L56" s="55"/>
      <c r="M56" s="55"/>
      <c r="N56" s="55"/>
      <c r="O56" s="55"/>
      <c r="P56" s="55"/>
      <c r="Q56" s="98"/>
      <c r="R56" s="55"/>
      <c r="S56" s="55"/>
      <c r="T56" s="55"/>
      <c r="U56" s="98"/>
      <c r="V56" s="55"/>
      <c r="W56" s="55"/>
      <c r="X56" s="55"/>
      <c r="Y56" s="55"/>
      <c r="Z56" s="98"/>
      <c r="AA56" s="55"/>
      <c r="AB56" s="55"/>
      <c r="AC56" s="55"/>
      <c r="AD56" s="98"/>
      <c r="AE56" s="55"/>
      <c r="AF56" s="55"/>
      <c r="AG56" s="55"/>
      <c r="AH56" s="98"/>
      <c r="AI56" s="55"/>
      <c r="AJ56" s="55"/>
      <c r="AK56" s="55"/>
      <c r="AL56" s="98"/>
      <c r="AM56" s="55"/>
      <c r="AN56" s="55"/>
      <c r="AO56" s="55"/>
      <c r="AP56" s="55"/>
      <c r="AQ56" s="98"/>
      <c r="AR56" s="55"/>
      <c r="AS56" s="55"/>
      <c r="AT56" s="55"/>
      <c r="AU56" s="100"/>
      <c r="AV56" s="55"/>
      <c r="AW56" s="55"/>
      <c r="AX56" s="55"/>
      <c r="AY56" s="55"/>
      <c r="AZ56" s="55"/>
      <c r="BA56" s="55"/>
      <c r="BB56" s="55"/>
      <c r="BC56" s="55"/>
      <c r="BD56" s="98"/>
      <c r="BE56" s="97"/>
    </row>
    <row r="57" spans="1:57" ht="12.75" customHeight="1" x14ac:dyDescent="0.2">
      <c r="A57" s="55"/>
      <c r="B57" s="97"/>
      <c r="C57" s="97"/>
      <c r="D57" s="98"/>
      <c r="E57" s="55"/>
      <c r="F57" s="55"/>
      <c r="G57" s="55"/>
      <c r="H57" s="98"/>
      <c r="I57" s="55"/>
      <c r="J57" s="55"/>
      <c r="K57" s="55"/>
      <c r="L57" s="55"/>
      <c r="M57" s="55"/>
      <c r="N57" s="55"/>
      <c r="O57" s="55"/>
      <c r="P57" s="55"/>
      <c r="Q57" s="98"/>
      <c r="R57" s="55"/>
      <c r="S57" s="55"/>
      <c r="T57" s="55"/>
      <c r="U57" s="98"/>
      <c r="V57" s="55"/>
      <c r="W57" s="55"/>
      <c r="X57" s="55"/>
      <c r="Y57" s="55"/>
      <c r="Z57" s="98"/>
      <c r="AA57" s="55"/>
      <c r="AB57" s="55"/>
      <c r="AC57" s="55"/>
      <c r="AD57" s="98"/>
      <c r="AE57" s="55"/>
      <c r="AF57" s="55"/>
      <c r="AG57" s="55"/>
      <c r="AH57" s="98"/>
      <c r="AI57" s="55"/>
      <c r="AJ57" s="55"/>
      <c r="AK57" s="55"/>
      <c r="AL57" s="98"/>
      <c r="AM57" s="55"/>
      <c r="AN57" s="55"/>
      <c r="AO57" s="55"/>
      <c r="AP57" s="55"/>
      <c r="AQ57" s="98"/>
      <c r="AR57" s="55"/>
      <c r="AS57" s="55"/>
      <c r="AT57" s="55"/>
      <c r="AU57" s="100"/>
      <c r="AV57" s="55"/>
      <c r="AW57" s="55"/>
      <c r="AX57" s="55"/>
      <c r="AY57" s="55"/>
      <c r="AZ57" s="55"/>
      <c r="BA57" s="55"/>
      <c r="BB57" s="55"/>
      <c r="BC57" s="55"/>
      <c r="BD57" s="98"/>
      <c r="BE57" s="97"/>
    </row>
    <row r="58" spans="1:57" x14ac:dyDescent="0.2">
      <c r="A58" s="55"/>
      <c r="B58" s="97"/>
      <c r="C58" s="97"/>
      <c r="D58" s="98"/>
      <c r="E58" s="55"/>
      <c r="F58" s="55"/>
      <c r="G58" s="55"/>
      <c r="H58" s="98"/>
      <c r="I58" s="55"/>
      <c r="J58" s="55"/>
      <c r="K58" s="55"/>
      <c r="L58" s="55"/>
      <c r="M58" s="55"/>
      <c r="N58" s="55"/>
      <c r="O58" s="55"/>
      <c r="P58" s="55"/>
      <c r="Q58" s="98"/>
      <c r="R58" s="55"/>
      <c r="S58" s="55"/>
      <c r="T58" s="55"/>
      <c r="U58" s="98"/>
      <c r="V58" s="55"/>
      <c r="W58" s="55"/>
      <c r="X58" s="55"/>
      <c r="Y58" s="55"/>
      <c r="Z58" s="98"/>
      <c r="AA58" s="55"/>
      <c r="AB58" s="55"/>
      <c r="AC58" s="55"/>
      <c r="AD58" s="98"/>
      <c r="AE58" s="55"/>
      <c r="AF58" s="55"/>
      <c r="AG58" s="55"/>
      <c r="AH58" s="98"/>
      <c r="AI58" s="55"/>
      <c r="AJ58" s="55"/>
      <c r="AK58" s="55"/>
      <c r="AL58" s="98"/>
      <c r="AM58" s="55"/>
      <c r="AN58" s="55"/>
      <c r="AO58" s="55"/>
      <c r="AP58" s="55"/>
      <c r="AQ58" s="98"/>
      <c r="AR58" s="55"/>
      <c r="AS58" s="55"/>
      <c r="AT58" s="55"/>
      <c r="AU58" s="100"/>
      <c r="AV58" s="55"/>
      <c r="AW58" s="55"/>
      <c r="AX58" s="55"/>
      <c r="AY58" s="55"/>
      <c r="AZ58" s="55"/>
      <c r="BA58" s="55"/>
      <c r="BB58" s="55"/>
      <c r="BC58" s="55"/>
      <c r="BD58" s="98"/>
      <c r="BE58" s="97"/>
    </row>
    <row r="59" spans="1:57" x14ac:dyDescent="0.2">
      <c r="A59" s="55"/>
      <c r="B59" s="97"/>
      <c r="C59" s="97"/>
      <c r="D59" s="98"/>
      <c r="E59" s="55"/>
      <c r="F59" s="55"/>
      <c r="G59" s="55"/>
      <c r="H59" s="98"/>
      <c r="I59" s="55"/>
      <c r="J59" s="55"/>
      <c r="K59" s="55"/>
      <c r="L59" s="55"/>
      <c r="M59" s="55"/>
      <c r="N59" s="55"/>
      <c r="O59" s="55"/>
      <c r="P59" s="55"/>
      <c r="Q59" s="98"/>
      <c r="R59" s="55"/>
      <c r="S59" s="55"/>
      <c r="T59" s="55"/>
      <c r="U59" s="98"/>
      <c r="V59" s="55"/>
      <c r="W59" s="55"/>
      <c r="X59" s="55"/>
      <c r="Y59" s="55"/>
      <c r="Z59" s="98"/>
      <c r="AA59" s="55"/>
      <c r="AB59" s="55"/>
      <c r="AC59" s="55"/>
      <c r="AD59" s="98"/>
      <c r="AE59" s="55"/>
      <c r="AF59" s="55"/>
      <c r="AG59" s="55"/>
      <c r="AH59" s="98"/>
      <c r="AI59" s="55"/>
      <c r="AJ59" s="55"/>
      <c r="AK59" s="55"/>
      <c r="AL59" s="98"/>
      <c r="AM59" s="55"/>
      <c r="AN59" s="55"/>
      <c r="AO59" s="55"/>
      <c r="AP59" s="55"/>
      <c r="AQ59" s="98"/>
      <c r="AR59" s="55"/>
      <c r="AS59" s="55"/>
      <c r="AT59" s="55"/>
      <c r="AU59" s="100"/>
      <c r="AV59" s="55"/>
      <c r="AW59" s="55"/>
      <c r="AX59" s="55"/>
      <c r="AY59" s="55"/>
      <c r="AZ59" s="55"/>
      <c r="BA59" s="55"/>
      <c r="BB59" s="55"/>
      <c r="BC59" s="55"/>
      <c r="BD59" s="98"/>
      <c r="BE59" s="97"/>
    </row>
    <row r="60" spans="1:57" ht="17.25" customHeight="1" x14ac:dyDescent="0.2">
      <c r="A60" s="55"/>
      <c r="B60" s="97"/>
      <c r="C60" s="97"/>
      <c r="D60" s="98"/>
      <c r="E60" s="55"/>
      <c r="F60" s="55"/>
      <c r="G60" s="55"/>
      <c r="H60" s="98"/>
      <c r="I60" s="55"/>
      <c r="J60" s="55"/>
      <c r="K60" s="55"/>
      <c r="L60" s="55"/>
      <c r="M60" s="55"/>
      <c r="N60" s="55"/>
      <c r="O60" s="55"/>
      <c r="P60" s="55"/>
      <c r="Q60" s="98"/>
      <c r="R60" s="55"/>
      <c r="S60" s="55"/>
      <c r="T60" s="55"/>
      <c r="U60" s="98"/>
      <c r="V60" s="55"/>
      <c r="W60" s="55"/>
      <c r="X60" s="55"/>
      <c r="Y60" s="55"/>
      <c r="Z60" s="98"/>
      <c r="AA60" s="55"/>
      <c r="AB60" s="55"/>
      <c r="AC60" s="55"/>
      <c r="AD60" s="98"/>
      <c r="AE60" s="55"/>
      <c r="AF60" s="55"/>
      <c r="AG60" s="55"/>
      <c r="AH60" s="98"/>
      <c r="AI60" s="55"/>
      <c r="AJ60" s="55"/>
      <c r="AK60" s="55"/>
      <c r="AL60" s="98"/>
      <c r="AM60" s="55"/>
      <c r="AN60" s="55"/>
      <c r="AO60" s="55"/>
      <c r="AP60" s="55"/>
      <c r="AQ60" s="98"/>
      <c r="AR60" s="55"/>
      <c r="AS60" s="55"/>
      <c r="AT60" s="55"/>
      <c r="AU60" s="100"/>
      <c r="AV60" s="55"/>
      <c r="AW60" s="55"/>
      <c r="AX60" s="55"/>
      <c r="AY60" s="55"/>
      <c r="AZ60" s="55"/>
      <c r="BA60" s="55"/>
      <c r="BB60" s="55"/>
      <c r="BC60" s="55"/>
      <c r="BD60" s="98"/>
      <c r="BE60" s="97"/>
    </row>
    <row r="61" spans="1:57" x14ac:dyDescent="0.2">
      <c r="A61" s="55"/>
      <c r="B61" s="97"/>
      <c r="C61" s="9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23"/>
    </row>
    <row r="62" spans="1:57" x14ac:dyDescent="0.2">
      <c r="A62" s="55"/>
      <c r="B62" s="97"/>
      <c r="C62" s="9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13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23"/>
    </row>
    <row r="63" spans="1:57" x14ac:dyDescent="0.2">
      <c r="A63" s="55"/>
      <c r="B63" s="97"/>
      <c r="C63" s="97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23"/>
    </row>
    <row r="64" spans="1:57" x14ac:dyDescent="0.2">
      <c r="A64" s="55"/>
      <c r="B64" s="97"/>
      <c r="C64" s="9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23"/>
    </row>
    <row r="65" spans="1:57" x14ac:dyDescent="0.2">
      <c r="A65" s="101"/>
      <c r="B65" s="101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24"/>
    </row>
    <row r="66" spans="1:57" ht="45" customHeight="1" x14ac:dyDescent="0.2">
      <c r="A66" s="101"/>
      <c r="B66" s="101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24"/>
    </row>
    <row r="67" spans="1:57" ht="50.25" customHeight="1" x14ac:dyDescent="0.2">
      <c r="A67" s="105"/>
      <c r="B67" s="105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24"/>
    </row>
    <row r="68" spans="1:57" ht="51" customHeight="1" x14ac:dyDescent="0.2">
      <c r="A68" s="105"/>
      <c r="B68" s="105"/>
      <c r="C68" s="14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24"/>
    </row>
    <row r="69" spans="1:57" x14ac:dyDescent="0.2">
      <c r="A69" s="101"/>
      <c r="B69" s="101"/>
      <c r="C69" s="1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24"/>
    </row>
    <row r="70" spans="1:57" ht="45" customHeight="1" x14ac:dyDescent="0.2">
      <c r="A70" s="101"/>
      <c r="B70" s="101"/>
      <c r="C70" s="1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24"/>
    </row>
    <row r="71" spans="1:57" x14ac:dyDescent="0.2">
      <c r="A71" s="101"/>
      <c r="B71" s="101"/>
      <c r="C71" s="1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24"/>
    </row>
    <row r="72" spans="1:57" ht="54" customHeight="1" x14ac:dyDescent="0.2">
      <c r="A72" s="101"/>
      <c r="B72" s="101"/>
      <c r="C72" s="14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24"/>
    </row>
    <row r="73" spans="1:57" ht="12.75" customHeight="1" x14ac:dyDescent="0.2">
      <c r="A73" s="101"/>
      <c r="B73" s="103"/>
      <c r="C73" s="1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24"/>
    </row>
    <row r="74" spans="1:57" ht="12.75" customHeight="1" x14ac:dyDescent="0.2">
      <c r="A74" s="102"/>
      <c r="B74" s="103"/>
      <c r="C74" s="1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24"/>
    </row>
    <row r="75" spans="1:57" ht="12.75" customHeight="1" x14ac:dyDescent="0.2">
      <c r="A75" s="101"/>
      <c r="B75" s="104"/>
      <c r="C75" s="1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24"/>
    </row>
    <row r="76" spans="1:57" ht="24.75" customHeight="1" x14ac:dyDescent="0.2">
      <c r="A76" s="101"/>
      <c r="B76" s="104"/>
      <c r="C76" s="1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24"/>
    </row>
    <row r="77" spans="1:57" x14ac:dyDescent="0.2">
      <c r="A77" s="101"/>
      <c r="B77" s="103"/>
      <c r="C77" s="1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9"/>
      <c r="BE77" s="24"/>
    </row>
    <row r="78" spans="1:57" ht="12.75" customHeight="1" x14ac:dyDescent="0.2">
      <c r="A78" s="102"/>
      <c r="B78" s="103"/>
      <c r="C78" s="1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24"/>
    </row>
    <row r="79" spans="1:57" ht="21.75" customHeight="1" x14ac:dyDescent="0.2">
      <c r="A79" s="106"/>
      <c r="B79" s="106"/>
      <c r="C79" s="10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4"/>
    </row>
    <row r="80" spans="1:57" ht="23.25" customHeight="1" x14ac:dyDescent="0.2">
      <c r="A80" s="101"/>
      <c r="B80" s="107"/>
      <c r="C80" s="10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4"/>
    </row>
    <row r="81" spans="1:57" ht="24.75" customHeight="1" x14ac:dyDescent="0.2">
      <c r="A81" s="102"/>
      <c r="B81" s="102"/>
      <c r="C81" s="10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4"/>
    </row>
  </sheetData>
  <mergeCells count="120">
    <mergeCell ref="A1:BE1"/>
    <mergeCell ref="N2:P6"/>
    <mergeCell ref="M2:M6"/>
    <mergeCell ref="R2:U6"/>
    <mergeCell ref="AI2:AL6"/>
    <mergeCell ref="A29:A30"/>
    <mergeCell ref="B29:B30"/>
    <mergeCell ref="A31:A32"/>
    <mergeCell ref="B39:B40"/>
    <mergeCell ref="A39:A40"/>
    <mergeCell ref="AU11:BD38"/>
    <mergeCell ref="AU39:BD51"/>
    <mergeCell ref="U11:V38"/>
    <mergeCell ref="U39:V51"/>
    <mergeCell ref="B47:B48"/>
    <mergeCell ref="A47:A48"/>
    <mergeCell ref="A37:A38"/>
    <mergeCell ref="B37:B38"/>
    <mergeCell ref="BE2:BE6"/>
    <mergeCell ref="BD2:BD6"/>
    <mergeCell ref="Q2:Q6"/>
    <mergeCell ref="AM2:AP6"/>
    <mergeCell ref="AR2:AT6"/>
    <mergeCell ref="AD2:AD6"/>
    <mergeCell ref="Z2:Z6"/>
    <mergeCell ref="I2:L6"/>
    <mergeCell ref="D2:D6"/>
    <mergeCell ref="E2:G6"/>
    <mergeCell ref="AH2:AH6"/>
    <mergeCell ref="AE2:AG6"/>
    <mergeCell ref="AU2:AU6"/>
    <mergeCell ref="AV2:AY6"/>
    <mergeCell ref="H2:H6"/>
    <mergeCell ref="A79:C79"/>
    <mergeCell ref="A80:C80"/>
    <mergeCell ref="A81:C81"/>
    <mergeCell ref="V2:Y6"/>
    <mergeCell ref="A11:A12"/>
    <mergeCell ref="D9:BD9"/>
    <mergeCell ref="A2:A10"/>
    <mergeCell ref="AQ2:AQ6"/>
    <mergeCell ref="AZ2:BC6"/>
    <mergeCell ref="B13:B14"/>
    <mergeCell ref="B11:B12"/>
    <mergeCell ref="A13:A14"/>
    <mergeCell ref="A15:A16"/>
    <mergeCell ref="B15:B16"/>
    <mergeCell ref="D7:BD7"/>
    <mergeCell ref="A17:A18"/>
    <mergeCell ref="B17:B18"/>
    <mergeCell ref="A19:A20"/>
    <mergeCell ref="B19:B20"/>
    <mergeCell ref="A21:A22"/>
    <mergeCell ref="B21:B22"/>
    <mergeCell ref="B2:B10"/>
    <mergeCell ref="C2:C10"/>
    <mergeCell ref="AA2:AC6"/>
    <mergeCell ref="A71:A72"/>
    <mergeCell ref="B71:B72"/>
    <mergeCell ref="A73:A74"/>
    <mergeCell ref="B73:B74"/>
    <mergeCell ref="B69:B70"/>
    <mergeCell ref="A67:A68"/>
    <mergeCell ref="B67:B68"/>
    <mergeCell ref="B31:B32"/>
    <mergeCell ref="A25:A26"/>
    <mergeCell ref="B25:B26"/>
    <mergeCell ref="A27:A28"/>
    <mergeCell ref="B27:B28"/>
    <mergeCell ref="A23:A24"/>
    <mergeCell ref="B23:B24"/>
    <mergeCell ref="A33:A34"/>
    <mergeCell ref="B33:B34"/>
    <mergeCell ref="A41:A42"/>
    <mergeCell ref="B41:B42"/>
    <mergeCell ref="A43:A44"/>
    <mergeCell ref="B43:B44"/>
    <mergeCell ref="B45:B46"/>
    <mergeCell ref="A77:A78"/>
    <mergeCell ref="B77:B78"/>
    <mergeCell ref="B75:B76"/>
    <mergeCell ref="A75:A76"/>
    <mergeCell ref="BD56:BD60"/>
    <mergeCell ref="BE56:BE60"/>
    <mergeCell ref="D63:BD63"/>
    <mergeCell ref="A65:A66"/>
    <mergeCell ref="B65:B66"/>
    <mergeCell ref="A69:A70"/>
    <mergeCell ref="E56:G60"/>
    <mergeCell ref="H56:H60"/>
    <mergeCell ref="I56:L60"/>
    <mergeCell ref="D61:BD61"/>
    <mergeCell ref="M56:P60"/>
    <mergeCell ref="Q56:Q60"/>
    <mergeCell ref="R56:T60"/>
    <mergeCell ref="U56:U60"/>
    <mergeCell ref="V56:Y60"/>
    <mergeCell ref="Z56:Z60"/>
    <mergeCell ref="AA56:AC60"/>
    <mergeCell ref="AD56:AD60"/>
    <mergeCell ref="AE56:AG60"/>
    <mergeCell ref="AH56:AH60"/>
    <mergeCell ref="AI56:AK60"/>
    <mergeCell ref="AL56:AL60"/>
    <mergeCell ref="AM56:AP60"/>
    <mergeCell ref="AQ56:AQ60"/>
    <mergeCell ref="AR56:AT60"/>
    <mergeCell ref="AU56:AU60"/>
    <mergeCell ref="AV56:AY60"/>
    <mergeCell ref="AZ56:BC60"/>
    <mergeCell ref="A35:A36"/>
    <mergeCell ref="B35:B36"/>
    <mergeCell ref="A56:A64"/>
    <mergeCell ref="B56:B64"/>
    <mergeCell ref="C56:C64"/>
    <mergeCell ref="D56:D60"/>
    <mergeCell ref="A51:C51"/>
    <mergeCell ref="A49:C49"/>
    <mergeCell ref="A50:C50"/>
    <mergeCell ref="A45:A46"/>
  </mergeCells>
  <pageMargins left="0.19685039370078741" right="0.28999999999999998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1"/>
  <sheetViews>
    <sheetView tabSelected="1" view="pageLayout" zoomScale="85" zoomScaleNormal="100" zoomScalePageLayoutView="85" workbookViewId="0">
      <selection activeCell="Y16" sqref="Y16"/>
    </sheetView>
  </sheetViews>
  <sheetFormatPr defaultRowHeight="12.75" x14ac:dyDescent="0.2"/>
  <cols>
    <col min="1" max="1" width="7.42578125" customWidth="1"/>
    <col min="2" max="2" width="13" customWidth="1"/>
    <col min="3" max="3" width="6.85546875" customWidth="1"/>
    <col min="4" max="4" width="4" bestFit="1" customWidth="1"/>
    <col min="5" max="56" width="3.140625" customWidth="1"/>
    <col min="57" max="57" width="5.28515625" customWidth="1"/>
  </cols>
  <sheetData>
    <row r="1" spans="1:57" ht="21" customHeight="1" x14ac:dyDescent="0.3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25.5" customHeight="1" x14ac:dyDescent="0.2">
      <c r="A2" s="82" t="s">
        <v>15</v>
      </c>
      <c r="B2" s="90" t="s">
        <v>16</v>
      </c>
      <c r="C2" s="90" t="s">
        <v>17</v>
      </c>
      <c r="D2" s="81" t="s">
        <v>14</v>
      </c>
      <c r="E2" s="82" t="s">
        <v>0</v>
      </c>
      <c r="F2" s="82"/>
      <c r="G2" s="82"/>
      <c r="H2" s="81" t="s">
        <v>43</v>
      </c>
      <c r="I2" s="82" t="s">
        <v>1</v>
      </c>
      <c r="J2" s="82"/>
      <c r="K2" s="82"/>
      <c r="L2" s="82"/>
      <c r="M2" s="49" t="s">
        <v>44</v>
      </c>
      <c r="N2" s="40" t="s">
        <v>2</v>
      </c>
      <c r="O2" s="41"/>
      <c r="P2" s="42"/>
      <c r="Q2" s="81" t="s">
        <v>45</v>
      </c>
      <c r="R2" s="40" t="s">
        <v>3</v>
      </c>
      <c r="S2" s="52"/>
      <c r="T2" s="52"/>
      <c r="U2" s="53"/>
      <c r="V2" s="82" t="s">
        <v>4</v>
      </c>
      <c r="W2" s="82"/>
      <c r="X2" s="82"/>
      <c r="Y2" s="82"/>
      <c r="Z2" s="81" t="s">
        <v>46</v>
      </c>
      <c r="AA2" s="82" t="s">
        <v>5</v>
      </c>
      <c r="AB2" s="82"/>
      <c r="AC2" s="82"/>
      <c r="AD2" s="81" t="s">
        <v>47</v>
      </c>
      <c r="AE2" s="82" t="s">
        <v>6</v>
      </c>
      <c r="AF2" s="82"/>
      <c r="AG2" s="82"/>
      <c r="AH2" s="81" t="s">
        <v>42</v>
      </c>
      <c r="AI2" s="40" t="s">
        <v>11</v>
      </c>
      <c r="AJ2" s="52"/>
      <c r="AK2" s="52"/>
      <c r="AL2" s="53"/>
      <c r="AM2" s="82" t="s">
        <v>7</v>
      </c>
      <c r="AN2" s="82"/>
      <c r="AO2" s="82"/>
      <c r="AP2" s="82"/>
      <c r="AQ2" s="81" t="s">
        <v>48</v>
      </c>
      <c r="AR2" s="82" t="s">
        <v>8</v>
      </c>
      <c r="AS2" s="82"/>
      <c r="AT2" s="82"/>
      <c r="AU2" s="87" t="s">
        <v>49</v>
      </c>
      <c r="AV2" s="82" t="s">
        <v>9</v>
      </c>
      <c r="AW2" s="82"/>
      <c r="AX2" s="82"/>
      <c r="AY2" s="82"/>
      <c r="AZ2" s="82" t="s">
        <v>10</v>
      </c>
      <c r="BA2" s="82"/>
      <c r="BB2" s="82"/>
      <c r="BC2" s="82"/>
      <c r="BD2" s="81" t="s">
        <v>50</v>
      </c>
      <c r="BE2" s="84" t="s">
        <v>33</v>
      </c>
    </row>
    <row r="3" spans="1:57" ht="14.25" customHeight="1" x14ac:dyDescent="0.2">
      <c r="A3" s="82"/>
      <c r="B3" s="90"/>
      <c r="C3" s="90"/>
      <c r="D3" s="81"/>
      <c r="E3" s="82"/>
      <c r="F3" s="82"/>
      <c r="G3" s="82"/>
      <c r="H3" s="81"/>
      <c r="I3" s="82"/>
      <c r="J3" s="82"/>
      <c r="K3" s="82"/>
      <c r="L3" s="82"/>
      <c r="M3" s="50"/>
      <c r="N3" s="43"/>
      <c r="O3" s="44"/>
      <c r="P3" s="45"/>
      <c r="Q3" s="81"/>
      <c r="R3" s="54"/>
      <c r="S3" s="55"/>
      <c r="T3" s="55"/>
      <c r="U3" s="56"/>
      <c r="V3" s="82"/>
      <c r="W3" s="82"/>
      <c r="X3" s="82"/>
      <c r="Y3" s="82"/>
      <c r="Z3" s="81"/>
      <c r="AA3" s="82"/>
      <c r="AB3" s="82"/>
      <c r="AC3" s="82"/>
      <c r="AD3" s="81"/>
      <c r="AE3" s="82"/>
      <c r="AF3" s="82"/>
      <c r="AG3" s="82"/>
      <c r="AH3" s="81"/>
      <c r="AI3" s="54"/>
      <c r="AJ3" s="55"/>
      <c r="AK3" s="55"/>
      <c r="AL3" s="56"/>
      <c r="AM3" s="82"/>
      <c r="AN3" s="82"/>
      <c r="AO3" s="82"/>
      <c r="AP3" s="82"/>
      <c r="AQ3" s="81"/>
      <c r="AR3" s="82"/>
      <c r="AS3" s="82"/>
      <c r="AT3" s="82"/>
      <c r="AU3" s="87"/>
      <c r="AV3" s="82"/>
      <c r="AW3" s="82"/>
      <c r="AX3" s="82"/>
      <c r="AY3" s="82"/>
      <c r="AZ3" s="82"/>
      <c r="BA3" s="82"/>
      <c r="BB3" s="82"/>
      <c r="BC3" s="82"/>
      <c r="BD3" s="81"/>
      <c r="BE3" s="85"/>
    </row>
    <row r="4" spans="1:57" ht="9.75" customHeight="1" x14ac:dyDescent="0.2">
      <c r="A4" s="82"/>
      <c r="B4" s="90"/>
      <c r="C4" s="90"/>
      <c r="D4" s="81"/>
      <c r="E4" s="82"/>
      <c r="F4" s="82"/>
      <c r="G4" s="82"/>
      <c r="H4" s="81"/>
      <c r="I4" s="82"/>
      <c r="J4" s="82"/>
      <c r="K4" s="82"/>
      <c r="L4" s="82"/>
      <c r="M4" s="50"/>
      <c r="N4" s="43"/>
      <c r="O4" s="44"/>
      <c r="P4" s="45"/>
      <c r="Q4" s="81"/>
      <c r="R4" s="54"/>
      <c r="S4" s="55"/>
      <c r="T4" s="55"/>
      <c r="U4" s="56"/>
      <c r="V4" s="82"/>
      <c r="W4" s="82"/>
      <c r="X4" s="82"/>
      <c r="Y4" s="82"/>
      <c r="Z4" s="81"/>
      <c r="AA4" s="82"/>
      <c r="AB4" s="82"/>
      <c r="AC4" s="82"/>
      <c r="AD4" s="81"/>
      <c r="AE4" s="82"/>
      <c r="AF4" s="82"/>
      <c r="AG4" s="82"/>
      <c r="AH4" s="81"/>
      <c r="AI4" s="54"/>
      <c r="AJ4" s="55"/>
      <c r="AK4" s="55"/>
      <c r="AL4" s="56"/>
      <c r="AM4" s="82"/>
      <c r="AN4" s="82"/>
      <c r="AO4" s="82"/>
      <c r="AP4" s="82"/>
      <c r="AQ4" s="81"/>
      <c r="AR4" s="82"/>
      <c r="AS4" s="82"/>
      <c r="AT4" s="82"/>
      <c r="AU4" s="87"/>
      <c r="AV4" s="82"/>
      <c r="AW4" s="82"/>
      <c r="AX4" s="82"/>
      <c r="AY4" s="82"/>
      <c r="AZ4" s="82"/>
      <c r="BA4" s="82"/>
      <c r="BB4" s="82"/>
      <c r="BC4" s="82"/>
      <c r="BD4" s="81"/>
      <c r="BE4" s="85"/>
    </row>
    <row r="5" spans="1:57" x14ac:dyDescent="0.2">
      <c r="A5" s="82"/>
      <c r="B5" s="90"/>
      <c r="C5" s="90"/>
      <c r="D5" s="81"/>
      <c r="E5" s="82"/>
      <c r="F5" s="82"/>
      <c r="G5" s="82"/>
      <c r="H5" s="81"/>
      <c r="I5" s="82"/>
      <c r="J5" s="82"/>
      <c r="K5" s="82"/>
      <c r="L5" s="82"/>
      <c r="M5" s="50"/>
      <c r="N5" s="43"/>
      <c r="O5" s="44"/>
      <c r="P5" s="45"/>
      <c r="Q5" s="81"/>
      <c r="R5" s="54"/>
      <c r="S5" s="55"/>
      <c r="T5" s="55"/>
      <c r="U5" s="56"/>
      <c r="V5" s="82"/>
      <c r="W5" s="82"/>
      <c r="X5" s="82"/>
      <c r="Y5" s="82"/>
      <c r="Z5" s="81"/>
      <c r="AA5" s="82"/>
      <c r="AB5" s="82"/>
      <c r="AC5" s="82"/>
      <c r="AD5" s="81"/>
      <c r="AE5" s="82"/>
      <c r="AF5" s="82"/>
      <c r="AG5" s="82"/>
      <c r="AH5" s="81"/>
      <c r="AI5" s="54"/>
      <c r="AJ5" s="55"/>
      <c r="AK5" s="55"/>
      <c r="AL5" s="56"/>
      <c r="AM5" s="82"/>
      <c r="AN5" s="82"/>
      <c r="AO5" s="82"/>
      <c r="AP5" s="82"/>
      <c r="AQ5" s="81"/>
      <c r="AR5" s="82"/>
      <c r="AS5" s="82"/>
      <c r="AT5" s="82"/>
      <c r="AU5" s="87"/>
      <c r="AV5" s="82"/>
      <c r="AW5" s="82"/>
      <c r="AX5" s="82"/>
      <c r="AY5" s="82"/>
      <c r="AZ5" s="82"/>
      <c r="BA5" s="82"/>
      <c r="BB5" s="82"/>
      <c r="BC5" s="82"/>
      <c r="BD5" s="81"/>
      <c r="BE5" s="85"/>
    </row>
    <row r="6" spans="1:57" ht="15" customHeight="1" x14ac:dyDescent="0.2">
      <c r="A6" s="82"/>
      <c r="B6" s="90"/>
      <c r="C6" s="90"/>
      <c r="D6" s="81"/>
      <c r="E6" s="82"/>
      <c r="F6" s="82"/>
      <c r="G6" s="82"/>
      <c r="H6" s="81"/>
      <c r="I6" s="82"/>
      <c r="J6" s="82"/>
      <c r="K6" s="82"/>
      <c r="L6" s="82"/>
      <c r="M6" s="51"/>
      <c r="N6" s="46"/>
      <c r="O6" s="47"/>
      <c r="P6" s="48"/>
      <c r="Q6" s="81"/>
      <c r="R6" s="57"/>
      <c r="S6" s="58"/>
      <c r="T6" s="58"/>
      <c r="U6" s="59"/>
      <c r="V6" s="82"/>
      <c r="W6" s="82"/>
      <c r="X6" s="82"/>
      <c r="Y6" s="82"/>
      <c r="Z6" s="81"/>
      <c r="AA6" s="82"/>
      <c r="AB6" s="82"/>
      <c r="AC6" s="82"/>
      <c r="AD6" s="81"/>
      <c r="AE6" s="82"/>
      <c r="AF6" s="82"/>
      <c r="AG6" s="82"/>
      <c r="AH6" s="81"/>
      <c r="AI6" s="57"/>
      <c r="AJ6" s="58"/>
      <c r="AK6" s="58"/>
      <c r="AL6" s="59"/>
      <c r="AM6" s="82"/>
      <c r="AN6" s="82"/>
      <c r="AO6" s="82"/>
      <c r="AP6" s="82"/>
      <c r="AQ6" s="81"/>
      <c r="AR6" s="82"/>
      <c r="AS6" s="82"/>
      <c r="AT6" s="82"/>
      <c r="AU6" s="87"/>
      <c r="AV6" s="82"/>
      <c r="AW6" s="82"/>
      <c r="AX6" s="82"/>
      <c r="AY6" s="82"/>
      <c r="AZ6" s="82"/>
      <c r="BA6" s="82"/>
      <c r="BB6" s="82"/>
      <c r="BC6" s="82"/>
      <c r="BD6" s="81"/>
      <c r="BE6" s="86"/>
    </row>
    <row r="7" spans="1:57" ht="13.5" customHeight="1" x14ac:dyDescent="0.2">
      <c r="A7" s="82"/>
      <c r="B7" s="90"/>
      <c r="C7" s="90"/>
      <c r="D7" s="83" t="s">
        <v>12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2"/>
    </row>
    <row r="8" spans="1:57" ht="14.25" x14ac:dyDescent="0.2">
      <c r="A8" s="82"/>
      <c r="B8" s="90"/>
      <c r="C8" s="90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x14ac:dyDescent="0.2">
      <c r="A9" s="82"/>
      <c r="B9" s="90"/>
      <c r="C9" s="90"/>
      <c r="D9" s="83" t="s">
        <v>13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2"/>
    </row>
    <row r="10" spans="1:57" ht="22.5" customHeight="1" x14ac:dyDescent="0.2">
      <c r="A10" s="82"/>
      <c r="B10" s="90"/>
      <c r="C10" s="90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 x14ac:dyDescent="0.2">
      <c r="A11" s="88" t="s">
        <v>35</v>
      </c>
      <c r="B11" s="74" t="s">
        <v>36</v>
      </c>
      <c r="C11" s="22" t="s">
        <v>27</v>
      </c>
      <c r="D11" s="7"/>
      <c r="E11" s="7"/>
      <c r="F11" s="7"/>
      <c r="G11" s="7"/>
      <c r="H11" s="7"/>
      <c r="I11" s="7"/>
      <c r="J11" s="7"/>
      <c r="K11" s="27">
        <f>K13+K15</f>
        <v>4</v>
      </c>
      <c r="L11" s="6"/>
      <c r="M11" s="6"/>
      <c r="N11" s="6"/>
      <c r="O11" s="6"/>
      <c r="P11" s="6"/>
      <c r="Q11" s="6"/>
      <c r="R11" s="6"/>
      <c r="S11" s="6"/>
      <c r="T11" s="6"/>
      <c r="U11" s="61" t="s">
        <v>72</v>
      </c>
      <c r="V11" s="119"/>
      <c r="W11" s="6"/>
      <c r="X11" s="6"/>
      <c r="Y11" s="6"/>
      <c r="Z11" s="27">
        <f>Z13+Z15</f>
        <v>2</v>
      </c>
      <c r="AA11" s="27">
        <f>AA13+AA15</f>
        <v>0</v>
      </c>
      <c r="AB11" s="6"/>
      <c r="AC11" s="6"/>
      <c r="AD11" s="6"/>
      <c r="AE11" s="6"/>
      <c r="AF11" s="6"/>
      <c r="AG11" s="6"/>
      <c r="AH11" s="6"/>
      <c r="AI11" s="6"/>
      <c r="AJ11" s="27">
        <f>AJ13+AJ15</f>
        <v>0</v>
      </c>
      <c r="AK11" s="27">
        <f>AK13+AK15</f>
        <v>0</v>
      </c>
      <c r="AL11" s="7"/>
      <c r="AM11" s="7"/>
      <c r="AN11" s="7"/>
      <c r="AO11" s="7"/>
      <c r="AP11" s="7"/>
      <c r="AQ11" s="7"/>
      <c r="AR11" s="7"/>
      <c r="AS11" s="7"/>
      <c r="AT11" s="7"/>
      <c r="AU11" s="61" t="s">
        <v>72</v>
      </c>
      <c r="AV11" s="41"/>
      <c r="AW11" s="41"/>
      <c r="AX11" s="41"/>
      <c r="AY11" s="41"/>
      <c r="AZ11" s="41"/>
      <c r="BA11" s="41"/>
      <c r="BB11" s="41"/>
      <c r="BC11" s="41"/>
      <c r="BD11" s="42"/>
      <c r="BE11" s="8">
        <f t="shared" ref="BE11:BE51" si="0">SUM(D11:BD11)</f>
        <v>6</v>
      </c>
    </row>
    <row r="12" spans="1:57" ht="27" customHeight="1" x14ac:dyDescent="0.2">
      <c r="A12" s="89"/>
      <c r="B12" s="75"/>
      <c r="C12" s="22" t="s">
        <v>28</v>
      </c>
      <c r="D12" s="7"/>
      <c r="E12" s="11"/>
      <c r="F12" s="11"/>
      <c r="G12" s="11"/>
      <c r="H12" s="11"/>
      <c r="I12" s="7"/>
      <c r="J12" s="7"/>
      <c r="K12" s="27">
        <f>K14+K16</f>
        <v>2</v>
      </c>
      <c r="L12" s="31">
        <f t="shared" ref="L12:T12" si="1">L14+L16</f>
        <v>8</v>
      </c>
      <c r="M12" s="31">
        <f t="shared" si="1"/>
        <v>8</v>
      </c>
      <c r="N12" s="31">
        <f t="shared" si="1"/>
        <v>8</v>
      </c>
      <c r="O12" s="31">
        <f t="shared" si="1"/>
        <v>8</v>
      </c>
      <c r="P12" s="31">
        <f t="shared" si="1"/>
        <v>8</v>
      </c>
      <c r="Q12" s="31">
        <f t="shared" si="1"/>
        <v>8</v>
      </c>
      <c r="R12" s="31">
        <f t="shared" si="1"/>
        <v>8</v>
      </c>
      <c r="S12" s="31">
        <f t="shared" si="1"/>
        <v>8</v>
      </c>
      <c r="T12" s="31">
        <f t="shared" si="1"/>
        <v>8</v>
      </c>
      <c r="U12" s="120"/>
      <c r="V12" s="121"/>
      <c r="W12" s="31">
        <f t="shared" ref="W12:Y12" si="2">W14+W16</f>
        <v>8</v>
      </c>
      <c r="X12" s="31">
        <f t="shared" si="2"/>
        <v>8</v>
      </c>
      <c r="Y12" s="31">
        <f t="shared" si="2"/>
        <v>8</v>
      </c>
      <c r="Z12" s="27">
        <f>Z14+Z16</f>
        <v>1</v>
      </c>
      <c r="AA12" s="27">
        <f>AA14+AA16</f>
        <v>0</v>
      </c>
      <c r="AB12" s="31">
        <f t="shared" ref="AB12:AI12" si="3">AB14+AB16</f>
        <v>0</v>
      </c>
      <c r="AC12" s="31">
        <f t="shared" si="3"/>
        <v>0</v>
      </c>
      <c r="AD12" s="31">
        <f t="shared" si="3"/>
        <v>0</v>
      </c>
      <c r="AE12" s="31">
        <f t="shared" si="3"/>
        <v>0</v>
      </c>
      <c r="AF12" s="31">
        <f t="shared" si="3"/>
        <v>0</v>
      </c>
      <c r="AG12" s="31">
        <f t="shared" si="3"/>
        <v>0</v>
      </c>
      <c r="AH12" s="31">
        <f t="shared" si="3"/>
        <v>0</v>
      </c>
      <c r="AI12" s="31">
        <f t="shared" si="3"/>
        <v>0</v>
      </c>
      <c r="AJ12" s="27">
        <f>AJ14+AJ16</f>
        <v>0</v>
      </c>
      <c r="AK12" s="27">
        <f>AK14+AK16</f>
        <v>0</v>
      </c>
      <c r="AL12" s="31">
        <f t="shared" ref="AL12:AT12" si="4">AL14+AL16</f>
        <v>0</v>
      </c>
      <c r="AM12" s="31">
        <f t="shared" si="4"/>
        <v>0</v>
      </c>
      <c r="AN12" s="31">
        <f t="shared" si="4"/>
        <v>0</v>
      </c>
      <c r="AO12" s="31">
        <f t="shared" si="4"/>
        <v>0</v>
      </c>
      <c r="AP12" s="31">
        <f t="shared" si="4"/>
        <v>0</v>
      </c>
      <c r="AQ12" s="31">
        <f t="shared" si="4"/>
        <v>0</v>
      </c>
      <c r="AR12" s="31">
        <f t="shared" si="4"/>
        <v>0</v>
      </c>
      <c r="AS12" s="31">
        <f t="shared" si="4"/>
        <v>0</v>
      </c>
      <c r="AT12" s="31">
        <f t="shared" si="4"/>
        <v>0</v>
      </c>
      <c r="AU12" s="43"/>
      <c r="AV12" s="62"/>
      <c r="AW12" s="62"/>
      <c r="AX12" s="62"/>
      <c r="AY12" s="62"/>
      <c r="AZ12" s="62"/>
      <c r="BA12" s="62"/>
      <c r="BB12" s="62"/>
      <c r="BC12" s="62"/>
      <c r="BD12" s="45"/>
      <c r="BE12" s="8">
        <f t="shared" si="0"/>
        <v>99</v>
      </c>
    </row>
    <row r="13" spans="1:57" x14ac:dyDescent="0.2">
      <c r="A13" s="76" t="s">
        <v>37</v>
      </c>
      <c r="B13" s="37" t="s">
        <v>32</v>
      </c>
      <c r="C13" s="22" t="s">
        <v>27</v>
      </c>
      <c r="D13" s="6"/>
      <c r="E13" s="6"/>
      <c r="F13" s="6"/>
      <c r="G13" s="6"/>
      <c r="H13" s="6"/>
      <c r="I13" s="6"/>
      <c r="J13" s="6"/>
      <c r="K13" s="27">
        <v>2</v>
      </c>
      <c r="L13" s="6"/>
      <c r="M13" s="6"/>
      <c r="N13" s="6"/>
      <c r="O13" s="6"/>
      <c r="P13" s="6"/>
      <c r="Q13" s="6"/>
      <c r="R13" s="6"/>
      <c r="S13" s="6"/>
      <c r="T13" s="6"/>
      <c r="U13" s="120"/>
      <c r="V13" s="121"/>
      <c r="W13" s="6"/>
      <c r="X13" s="6"/>
      <c r="Y13" s="6"/>
      <c r="Z13" s="27">
        <v>2</v>
      </c>
      <c r="AA13" s="27">
        <v>0</v>
      </c>
      <c r="AB13" s="6"/>
      <c r="AC13" s="6"/>
      <c r="AD13" s="6"/>
      <c r="AE13" s="6"/>
      <c r="AF13" s="6"/>
      <c r="AG13" s="6"/>
      <c r="AH13" s="6"/>
      <c r="AI13" s="6"/>
      <c r="AJ13" s="27">
        <v>0</v>
      </c>
      <c r="AK13" s="27">
        <v>0</v>
      </c>
      <c r="AL13" s="6"/>
      <c r="AM13" s="6"/>
      <c r="AN13" s="6"/>
      <c r="AO13" s="6"/>
      <c r="AP13" s="6"/>
      <c r="AQ13" s="6"/>
      <c r="AR13" s="6"/>
      <c r="AS13" s="6"/>
      <c r="AT13" s="6"/>
      <c r="AU13" s="43"/>
      <c r="AV13" s="62"/>
      <c r="AW13" s="62"/>
      <c r="AX13" s="62"/>
      <c r="AY13" s="62"/>
      <c r="AZ13" s="62"/>
      <c r="BA13" s="62"/>
      <c r="BB13" s="62"/>
      <c r="BC13" s="62"/>
      <c r="BD13" s="45"/>
      <c r="BE13" s="8">
        <f t="shared" si="0"/>
        <v>4</v>
      </c>
    </row>
    <row r="14" spans="1:57" x14ac:dyDescent="0.2">
      <c r="A14" s="77"/>
      <c r="B14" s="38"/>
      <c r="C14" s="22" t="s">
        <v>28</v>
      </c>
      <c r="D14" s="6"/>
      <c r="E14" s="6"/>
      <c r="F14" s="6"/>
      <c r="G14" s="6"/>
      <c r="H14" s="6"/>
      <c r="I14" s="6"/>
      <c r="J14" s="6"/>
      <c r="K14" s="27">
        <v>1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  <c r="S14" s="6">
        <v>3</v>
      </c>
      <c r="T14" s="6">
        <v>3</v>
      </c>
      <c r="U14" s="120"/>
      <c r="V14" s="121"/>
      <c r="W14" s="6">
        <v>3</v>
      </c>
      <c r="X14" s="6">
        <v>3</v>
      </c>
      <c r="Y14" s="6">
        <v>3</v>
      </c>
      <c r="Z14" s="27">
        <v>1</v>
      </c>
      <c r="AA14" s="27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27">
        <v>0</v>
      </c>
      <c r="AK14" s="27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43"/>
      <c r="AV14" s="62"/>
      <c r="AW14" s="62"/>
      <c r="AX14" s="62"/>
      <c r="AY14" s="62"/>
      <c r="AZ14" s="62"/>
      <c r="BA14" s="62"/>
      <c r="BB14" s="62"/>
      <c r="BC14" s="62"/>
      <c r="BD14" s="45"/>
      <c r="BE14" s="8">
        <f t="shared" si="0"/>
        <v>38</v>
      </c>
    </row>
    <row r="15" spans="1:57" ht="12.75" customHeight="1" x14ac:dyDescent="0.2">
      <c r="A15" s="76" t="s">
        <v>38</v>
      </c>
      <c r="B15" s="37" t="s">
        <v>34</v>
      </c>
      <c r="C15" s="22" t="s">
        <v>27</v>
      </c>
      <c r="D15" s="6"/>
      <c r="E15" s="6"/>
      <c r="F15" s="6"/>
      <c r="G15" s="6"/>
      <c r="H15" s="6"/>
      <c r="I15" s="6"/>
      <c r="J15" s="6"/>
      <c r="K15" s="27">
        <v>2</v>
      </c>
      <c r="L15" s="6"/>
      <c r="M15" s="6"/>
      <c r="N15" s="6"/>
      <c r="O15" s="6"/>
      <c r="P15" s="6"/>
      <c r="Q15" s="6"/>
      <c r="R15" s="6"/>
      <c r="S15" s="6"/>
      <c r="T15" s="6"/>
      <c r="U15" s="120"/>
      <c r="V15" s="121"/>
      <c r="W15" s="6"/>
      <c r="X15" s="6"/>
      <c r="Y15" s="6"/>
      <c r="Z15" s="27">
        <v>0</v>
      </c>
      <c r="AA15" s="27">
        <v>0</v>
      </c>
      <c r="AB15" s="6"/>
      <c r="AC15" s="6"/>
      <c r="AD15" s="6"/>
      <c r="AE15" s="6"/>
      <c r="AF15" s="6"/>
      <c r="AG15" s="6"/>
      <c r="AH15" s="6"/>
      <c r="AI15" s="6"/>
      <c r="AJ15" s="27">
        <v>0</v>
      </c>
      <c r="AK15" s="27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43"/>
      <c r="AV15" s="62"/>
      <c r="AW15" s="62"/>
      <c r="AX15" s="62"/>
      <c r="AY15" s="62"/>
      <c r="AZ15" s="62"/>
      <c r="BA15" s="62"/>
      <c r="BB15" s="62"/>
      <c r="BC15" s="62"/>
      <c r="BD15" s="45"/>
      <c r="BE15" s="8">
        <f t="shared" si="0"/>
        <v>2</v>
      </c>
    </row>
    <row r="16" spans="1:57" x14ac:dyDescent="0.2">
      <c r="A16" s="77"/>
      <c r="B16" s="38"/>
      <c r="C16" s="22" t="s">
        <v>28</v>
      </c>
      <c r="D16" s="6"/>
      <c r="E16" s="6"/>
      <c r="F16" s="6"/>
      <c r="G16" s="6"/>
      <c r="H16" s="6"/>
      <c r="I16" s="6"/>
      <c r="J16" s="6"/>
      <c r="K16" s="27">
        <v>1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5</v>
      </c>
      <c r="U16" s="120"/>
      <c r="V16" s="121"/>
      <c r="W16" s="6">
        <v>5</v>
      </c>
      <c r="X16" s="6">
        <v>5</v>
      </c>
      <c r="Y16" s="6">
        <v>5</v>
      </c>
      <c r="Z16" s="27">
        <v>0</v>
      </c>
      <c r="AA16" s="27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27">
        <v>0</v>
      </c>
      <c r="AK16" s="27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43"/>
      <c r="AV16" s="62"/>
      <c r="AW16" s="62"/>
      <c r="AX16" s="62"/>
      <c r="AY16" s="62"/>
      <c r="AZ16" s="62"/>
      <c r="BA16" s="62"/>
      <c r="BB16" s="62"/>
      <c r="BC16" s="62"/>
      <c r="BD16" s="45"/>
      <c r="BE16" s="8">
        <f t="shared" si="0"/>
        <v>61</v>
      </c>
    </row>
    <row r="17" spans="1:57" ht="18" customHeight="1" x14ac:dyDescent="0.2">
      <c r="A17" s="72" t="s">
        <v>39</v>
      </c>
      <c r="B17" s="74" t="s">
        <v>40</v>
      </c>
      <c r="C17" s="22" t="s">
        <v>27</v>
      </c>
      <c r="D17" s="6"/>
      <c r="E17" s="6"/>
      <c r="F17" s="6"/>
      <c r="G17" s="6"/>
      <c r="H17" s="6"/>
      <c r="I17" s="6"/>
      <c r="J17" s="6"/>
      <c r="K17" s="27">
        <f>K19+K21+K23+K25+K27+K29+K31</f>
        <v>34</v>
      </c>
      <c r="L17" s="6"/>
      <c r="M17" s="6"/>
      <c r="N17" s="6"/>
      <c r="O17" s="6"/>
      <c r="P17" s="6"/>
      <c r="Q17" s="6"/>
      <c r="R17" s="6"/>
      <c r="S17" s="6"/>
      <c r="T17" s="6"/>
      <c r="U17" s="120"/>
      <c r="V17" s="121"/>
      <c r="W17" s="6"/>
      <c r="X17" s="6"/>
      <c r="Y17" s="6"/>
      <c r="Z17" s="27">
        <f>Z19+Z21+Z23+Z25+Z27+Z29+Z31</f>
        <v>28</v>
      </c>
      <c r="AA17" s="27">
        <f>AA19+AA21+AA23+AA25+AA27+AA29+AA31</f>
        <v>8</v>
      </c>
      <c r="AB17" s="6"/>
      <c r="AC17" s="6"/>
      <c r="AD17" s="6"/>
      <c r="AE17" s="6"/>
      <c r="AF17" s="6"/>
      <c r="AG17" s="6"/>
      <c r="AH17" s="6"/>
      <c r="AI17" s="6"/>
      <c r="AJ17" s="27">
        <f>AJ19+AJ21+AJ23+AJ25+AJ27+AJ29+AJ31</f>
        <v>20</v>
      </c>
      <c r="AK17" s="27">
        <f>AK19+AK21+AK23+AK25+AK27+AK29+AK31</f>
        <v>0</v>
      </c>
      <c r="AL17" s="6"/>
      <c r="AM17" s="6"/>
      <c r="AN17" s="6"/>
      <c r="AO17" s="6"/>
      <c r="AP17" s="6"/>
      <c r="AQ17" s="6"/>
      <c r="AR17" s="6"/>
      <c r="AS17" s="6"/>
      <c r="AT17" s="6"/>
      <c r="AU17" s="43"/>
      <c r="AV17" s="62"/>
      <c r="AW17" s="62"/>
      <c r="AX17" s="62"/>
      <c r="AY17" s="62"/>
      <c r="AZ17" s="62"/>
      <c r="BA17" s="62"/>
      <c r="BB17" s="62"/>
      <c r="BC17" s="62"/>
      <c r="BD17" s="45"/>
      <c r="BE17" s="8">
        <f t="shared" si="0"/>
        <v>90</v>
      </c>
    </row>
    <row r="18" spans="1:57" ht="18.75" customHeight="1" x14ac:dyDescent="0.2">
      <c r="A18" s="73"/>
      <c r="B18" s="75"/>
      <c r="C18" s="22" t="s">
        <v>28</v>
      </c>
      <c r="D18" s="6"/>
      <c r="E18" s="6"/>
      <c r="F18" s="6"/>
      <c r="G18" s="6"/>
      <c r="H18" s="6"/>
      <c r="I18" s="6"/>
      <c r="J18" s="6"/>
      <c r="K18" s="27">
        <f>K20+K22+K24+K26+K28+K30+K32</f>
        <v>17</v>
      </c>
      <c r="L18" s="31">
        <f t="shared" ref="L18:T18" si="5">L20+L22+L24+L26+L28+L30+L32</f>
        <v>33</v>
      </c>
      <c r="M18" s="31">
        <f t="shared" si="5"/>
        <v>33</v>
      </c>
      <c r="N18" s="31">
        <f t="shared" si="5"/>
        <v>33</v>
      </c>
      <c r="O18" s="31">
        <f t="shared" si="5"/>
        <v>33</v>
      </c>
      <c r="P18" s="31">
        <f t="shared" si="5"/>
        <v>33</v>
      </c>
      <c r="Q18" s="31">
        <f t="shared" si="5"/>
        <v>32</v>
      </c>
      <c r="R18" s="31">
        <f t="shared" si="5"/>
        <v>33</v>
      </c>
      <c r="S18" s="31">
        <f t="shared" si="5"/>
        <v>33</v>
      </c>
      <c r="T18" s="31">
        <f t="shared" si="5"/>
        <v>33</v>
      </c>
      <c r="U18" s="120"/>
      <c r="V18" s="121"/>
      <c r="W18" s="31">
        <f t="shared" ref="W18:Y18" si="6">W20+W22+W24+W26+W28+W30+W32</f>
        <v>33</v>
      </c>
      <c r="X18" s="31">
        <f t="shared" si="6"/>
        <v>33</v>
      </c>
      <c r="Y18" s="31">
        <f t="shared" si="6"/>
        <v>33</v>
      </c>
      <c r="Z18" s="27">
        <f>Z20+Z22+Z24+Z26+Z28+Z30+Z32</f>
        <v>14</v>
      </c>
      <c r="AA18" s="27">
        <f>AA20+AA22+AA24+AA26+AA28+AA30+AA32</f>
        <v>4</v>
      </c>
      <c r="AB18" s="31">
        <f t="shared" ref="AB18:AT18" si="7">AB20+AB22+AB24+AB26+AB28+AB30+AB32</f>
        <v>5</v>
      </c>
      <c r="AC18" s="31">
        <f t="shared" si="7"/>
        <v>5</v>
      </c>
      <c r="AD18" s="31">
        <f t="shared" si="7"/>
        <v>5</v>
      </c>
      <c r="AE18" s="31">
        <f t="shared" si="7"/>
        <v>5</v>
      </c>
      <c r="AF18" s="31">
        <f t="shared" si="7"/>
        <v>5</v>
      </c>
      <c r="AG18" s="31">
        <f t="shared" si="7"/>
        <v>5</v>
      </c>
      <c r="AH18" s="31">
        <f t="shared" si="7"/>
        <v>5</v>
      </c>
      <c r="AI18" s="31">
        <f t="shared" si="7"/>
        <v>5</v>
      </c>
      <c r="AJ18" s="27">
        <f t="shared" si="7"/>
        <v>10</v>
      </c>
      <c r="AK18" s="27">
        <f t="shared" si="7"/>
        <v>0</v>
      </c>
      <c r="AL18" s="31">
        <f t="shared" si="7"/>
        <v>5</v>
      </c>
      <c r="AM18" s="31">
        <f t="shared" si="7"/>
        <v>5</v>
      </c>
      <c r="AN18" s="31">
        <f t="shared" si="7"/>
        <v>5</v>
      </c>
      <c r="AO18" s="31">
        <f t="shared" si="7"/>
        <v>5</v>
      </c>
      <c r="AP18" s="31">
        <f t="shared" si="7"/>
        <v>5</v>
      </c>
      <c r="AQ18" s="31">
        <f t="shared" si="7"/>
        <v>6</v>
      </c>
      <c r="AR18" s="31">
        <f t="shared" si="7"/>
        <v>6</v>
      </c>
      <c r="AS18" s="31">
        <f t="shared" si="7"/>
        <v>5</v>
      </c>
      <c r="AT18" s="31">
        <f t="shared" si="7"/>
        <v>4</v>
      </c>
      <c r="AU18" s="43"/>
      <c r="AV18" s="62"/>
      <c r="AW18" s="62"/>
      <c r="AX18" s="62"/>
      <c r="AY18" s="62"/>
      <c r="AZ18" s="62"/>
      <c r="BA18" s="62"/>
      <c r="BB18" s="62"/>
      <c r="BC18" s="62"/>
      <c r="BD18" s="45"/>
      <c r="BE18" s="8">
        <f t="shared" si="0"/>
        <v>526</v>
      </c>
    </row>
    <row r="19" spans="1:57" ht="17.25" customHeight="1" x14ac:dyDescent="0.2">
      <c r="A19" s="71" t="s">
        <v>121</v>
      </c>
      <c r="B19" s="37" t="s">
        <v>120</v>
      </c>
      <c r="C19" s="22" t="s">
        <v>27</v>
      </c>
      <c r="D19" s="6"/>
      <c r="E19" s="6"/>
      <c r="F19" s="6"/>
      <c r="G19" s="6"/>
      <c r="H19" s="6"/>
      <c r="I19" s="6"/>
      <c r="J19" s="6"/>
      <c r="K19" s="27">
        <v>4</v>
      </c>
      <c r="L19" s="6"/>
      <c r="M19" s="6"/>
      <c r="N19" s="6"/>
      <c r="O19" s="6"/>
      <c r="P19" s="6"/>
      <c r="Q19" s="6"/>
      <c r="R19" s="6"/>
      <c r="S19" s="6"/>
      <c r="T19" s="6"/>
      <c r="U19" s="120"/>
      <c r="V19" s="121"/>
      <c r="W19" s="6"/>
      <c r="X19" s="6"/>
      <c r="Y19" s="6"/>
      <c r="Z19" s="27">
        <v>4</v>
      </c>
      <c r="AA19" s="27">
        <v>0</v>
      </c>
      <c r="AB19" s="6"/>
      <c r="AC19" s="6"/>
      <c r="AD19" s="6"/>
      <c r="AE19" s="6"/>
      <c r="AF19" s="6"/>
      <c r="AG19" s="6"/>
      <c r="AH19" s="6"/>
      <c r="AI19" s="6"/>
      <c r="AJ19" s="27">
        <v>6</v>
      </c>
      <c r="AK19" s="27">
        <v>0</v>
      </c>
      <c r="AL19" s="6"/>
      <c r="AM19" s="6"/>
      <c r="AN19" s="6"/>
      <c r="AO19" s="6"/>
      <c r="AP19" s="6"/>
      <c r="AQ19" s="6"/>
      <c r="AR19" s="6"/>
      <c r="AS19" s="6"/>
      <c r="AT19" s="6"/>
      <c r="AU19" s="43"/>
      <c r="AV19" s="62"/>
      <c r="AW19" s="62"/>
      <c r="AX19" s="62"/>
      <c r="AY19" s="62"/>
      <c r="AZ19" s="62"/>
      <c r="BA19" s="62"/>
      <c r="BB19" s="62"/>
      <c r="BC19" s="62"/>
      <c r="BD19" s="45"/>
      <c r="BE19" s="8">
        <f t="shared" si="0"/>
        <v>14</v>
      </c>
    </row>
    <row r="20" spans="1:57" ht="17.25" customHeight="1" x14ac:dyDescent="0.2">
      <c r="A20" s="60"/>
      <c r="B20" s="38"/>
      <c r="C20" s="22" t="s">
        <v>28</v>
      </c>
      <c r="D20" s="6"/>
      <c r="E20" s="6"/>
      <c r="F20" s="6"/>
      <c r="G20" s="6"/>
      <c r="H20" s="6"/>
      <c r="I20" s="6"/>
      <c r="J20" s="6"/>
      <c r="K20" s="27">
        <v>2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120"/>
      <c r="V20" s="121"/>
      <c r="W20" s="6">
        <v>0</v>
      </c>
      <c r="X20" s="6">
        <v>0</v>
      </c>
      <c r="Y20" s="6">
        <v>0</v>
      </c>
      <c r="Z20" s="27">
        <v>2</v>
      </c>
      <c r="AA20" s="27">
        <v>0</v>
      </c>
      <c r="AB20" s="6">
        <v>2</v>
      </c>
      <c r="AC20" s="6">
        <v>2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  <c r="AI20" s="6">
        <v>2</v>
      </c>
      <c r="AJ20" s="27">
        <v>3</v>
      </c>
      <c r="AK20" s="27">
        <v>0</v>
      </c>
      <c r="AL20" s="6">
        <v>2</v>
      </c>
      <c r="AM20" s="6">
        <v>2</v>
      </c>
      <c r="AN20" s="6">
        <v>2</v>
      </c>
      <c r="AO20" s="6">
        <v>2</v>
      </c>
      <c r="AP20" s="6">
        <v>2</v>
      </c>
      <c r="AQ20" s="6">
        <v>3</v>
      </c>
      <c r="AR20" s="6">
        <v>3</v>
      </c>
      <c r="AS20" s="6">
        <v>3</v>
      </c>
      <c r="AT20" s="6">
        <v>3</v>
      </c>
      <c r="AU20" s="43"/>
      <c r="AV20" s="62"/>
      <c r="AW20" s="62"/>
      <c r="AX20" s="62"/>
      <c r="AY20" s="62"/>
      <c r="AZ20" s="62"/>
      <c r="BA20" s="62"/>
      <c r="BB20" s="62"/>
      <c r="BC20" s="62"/>
      <c r="BD20" s="45"/>
      <c r="BE20" s="8">
        <f t="shared" si="0"/>
        <v>45</v>
      </c>
    </row>
    <row r="21" spans="1:57" ht="18" customHeight="1" x14ac:dyDescent="0.2">
      <c r="A21" s="71" t="s">
        <v>119</v>
      </c>
      <c r="B21" s="37" t="s">
        <v>118</v>
      </c>
      <c r="C21" s="22" t="s">
        <v>27</v>
      </c>
      <c r="D21" s="6"/>
      <c r="E21" s="6"/>
      <c r="F21" s="6"/>
      <c r="G21" s="6"/>
      <c r="H21" s="6"/>
      <c r="I21" s="6"/>
      <c r="J21" s="6"/>
      <c r="K21" s="27">
        <v>6</v>
      </c>
      <c r="L21" s="6"/>
      <c r="M21" s="6"/>
      <c r="N21" s="6"/>
      <c r="O21" s="6"/>
      <c r="P21" s="6"/>
      <c r="Q21" s="6"/>
      <c r="R21" s="6"/>
      <c r="S21" s="6"/>
      <c r="T21" s="6"/>
      <c r="U21" s="120"/>
      <c r="V21" s="121"/>
      <c r="W21" s="6"/>
      <c r="X21" s="6"/>
      <c r="Y21" s="6"/>
      <c r="Z21" s="27">
        <v>10</v>
      </c>
      <c r="AA21" s="27">
        <v>4</v>
      </c>
      <c r="AB21" s="6"/>
      <c r="AC21" s="6"/>
      <c r="AD21" s="6"/>
      <c r="AE21" s="6"/>
      <c r="AF21" s="6"/>
      <c r="AG21" s="6"/>
      <c r="AH21" s="6"/>
      <c r="AI21" s="6"/>
      <c r="AJ21" s="27">
        <v>0</v>
      </c>
      <c r="AK21" s="27">
        <v>0</v>
      </c>
      <c r="AL21" s="6"/>
      <c r="AM21" s="6"/>
      <c r="AN21" s="6"/>
      <c r="AO21" s="6"/>
      <c r="AP21" s="6"/>
      <c r="AQ21" s="6"/>
      <c r="AR21" s="6"/>
      <c r="AS21" s="6"/>
      <c r="AT21" s="6"/>
      <c r="AU21" s="43"/>
      <c r="AV21" s="62"/>
      <c r="AW21" s="62"/>
      <c r="AX21" s="62"/>
      <c r="AY21" s="62"/>
      <c r="AZ21" s="62"/>
      <c r="BA21" s="62"/>
      <c r="BB21" s="62"/>
      <c r="BC21" s="62"/>
      <c r="BD21" s="45"/>
      <c r="BE21" s="8">
        <f t="shared" si="0"/>
        <v>20</v>
      </c>
    </row>
    <row r="22" spans="1:57" ht="14.25" customHeight="1" x14ac:dyDescent="0.2">
      <c r="A22" s="60"/>
      <c r="B22" s="38"/>
      <c r="C22" s="22" t="s">
        <v>28</v>
      </c>
      <c r="D22" s="6"/>
      <c r="E22" s="6"/>
      <c r="F22" s="6"/>
      <c r="G22" s="6"/>
      <c r="H22" s="6"/>
      <c r="I22" s="6"/>
      <c r="J22" s="6"/>
      <c r="K22" s="27">
        <v>3</v>
      </c>
      <c r="L22" s="6">
        <v>18</v>
      </c>
      <c r="M22" s="6">
        <v>18</v>
      </c>
      <c r="N22" s="6">
        <v>18</v>
      </c>
      <c r="O22" s="6">
        <v>18</v>
      </c>
      <c r="P22" s="6">
        <v>18</v>
      </c>
      <c r="Q22" s="6">
        <v>17</v>
      </c>
      <c r="R22" s="6">
        <v>17</v>
      </c>
      <c r="S22" s="6">
        <v>17</v>
      </c>
      <c r="T22" s="6">
        <v>17</v>
      </c>
      <c r="U22" s="120"/>
      <c r="V22" s="121"/>
      <c r="W22" s="6">
        <v>17</v>
      </c>
      <c r="X22" s="6">
        <v>17</v>
      </c>
      <c r="Y22" s="6">
        <v>17</v>
      </c>
      <c r="Z22" s="27">
        <v>5</v>
      </c>
      <c r="AA22" s="27">
        <v>2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27">
        <v>0</v>
      </c>
      <c r="AK22" s="27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43"/>
      <c r="AV22" s="62"/>
      <c r="AW22" s="62"/>
      <c r="AX22" s="62"/>
      <c r="AY22" s="62"/>
      <c r="AZ22" s="62"/>
      <c r="BA22" s="62"/>
      <c r="BB22" s="62"/>
      <c r="BC22" s="62"/>
      <c r="BD22" s="45"/>
      <c r="BE22" s="8">
        <f t="shared" si="0"/>
        <v>219</v>
      </c>
    </row>
    <row r="23" spans="1:57" ht="21" customHeight="1" x14ac:dyDescent="0.2">
      <c r="A23" s="71" t="s">
        <v>78</v>
      </c>
      <c r="B23" s="37" t="s">
        <v>79</v>
      </c>
      <c r="C23" s="22" t="s">
        <v>27</v>
      </c>
      <c r="D23" s="6"/>
      <c r="E23" s="6"/>
      <c r="F23" s="6"/>
      <c r="G23" s="6"/>
      <c r="H23" s="6"/>
      <c r="I23" s="6"/>
      <c r="J23" s="6"/>
      <c r="K23" s="27">
        <v>2</v>
      </c>
      <c r="L23" s="6"/>
      <c r="M23" s="6"/>
      <c r="N23" s="6"/>
      <c r="O23" s="6"/>
      <c r="P23" s="6"/>
      <c r="Q23" s="6"/>
      <c r="R23" s="6"/>
      <c r="S23" s="6"/>
      <c r="T23" s="6"/>
      <c r="U23" s="120"/>
      <c r="V23" s="121"/>
      <c r="W23" s="6"/>
      <c r="X23" s="6"/>
      <c r="Y23" s="6"/>
      <c r="Z23" s="27">
        <v>0</v>
      </c>
      <c r="AA23" s="27">
        <v>0</v>
      </c>
      <c r="AB23" s="6"/>
      <c r="AC23" s="6"/>
      <c r="AD23" s="6"/>
      <c r="AE23" s="6"/>
      <c r="AF23" s="6"/>
      <c r="AG23" s="6"/>
      <c r="AH23" s="6"/>
      <c r="AI23" s="6"/>
      <c r="AJ23" s="27">
        <v>8</v>
      </c>
      <c r="AK23" s="27">
        <v>0</v>
      </c>
      <c r="AL23" s="6"/>
      <c r="AM23" s="6"/>
      <c r="AN23" s="6"/>
      <c r="AO23" s="6"/>
      <c r="AP23" s="6"/>
      <c r="AQ23" s="6"/>
      <c r="AR23" s="6"/>
      <c r="AS23" s="6"/>
      <c r="AT23" s="6"/>
      <c r="AU23" s="43"/>
      <c r="AV23" s="62"/>
      <c r="AW23" s="62"/>
      <c r="AX23" s="62"/>
      <c r="AY23" s="62"/>
      <c r="AZ23" s="62"/>
      <c r="BA23" s="62"/>
      <c r="BB23" s="62"/>
      <c r="BC23" s="62"/>
      <c r="BD23" s="45"/>
      <c r="BE23" s="8">
        <f t="shared" si="0"/>
        <v>10</v>
      </c>
    </row>
    <row r="24" spans="1:57" ht="18.75" customHeight="1" x14ac:dyDescent="0.2">
      <c r="A24" s="60"/>
      <c r="B24" s="38"/>
      <c r="C24" s="22" t="s">
        <v>28</v>
      </c>
      <c r="D24" s="6"/>
      <c r="E24" s="6"/>
      <c r="F24" s="6"/>
      <c r="G24" s="6"/>
      <c r="H24" s="6"/>
      <c r="I24" s="6"/>
      <c r="J24" s="6"/>
      <c r="K24" s="27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120"/>
      <c r="V24" s="121"/>
      <c r="W24" s="6">
        <v>0</v>
      </c>
      <c r="X24" s="6">
        <v>0</v>
      </c>
      <c r="Y24" s="6">
        <v>0</v>
      </c>
      <c r="Z24" s="27">
        <v>0</v>
      </c>
      <c r="AA24" s="27">
        <v>0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27">
        <v>4</v>
      </c>
      <c r="AK24" s="27">
        <v>0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0</v>
      </c>
      <c r="AT24" s="6">
        <v>0</v>
      </c>
      <c r="AU24" s="43"/>
      <c r="AV24" s="62"/>
      <c r="AW24" s="62"/>
      <c r="AX24" s="62"/>
      <c r="AY24" s="62"/>
      <c r="AZ24" s="62"/>
      <c r="BA24" s="62"/>
      <c r="BB24" s="62"/>
      <c r="BC24" s="62"/>
      <c r="BD24" s="45"/>
      <c r="BE24" s="8">
        <f t="shared" si="0"/>
        <v>20</v>
      </c>
    </row>
    <row r="25" spans="1:57" ht="30.75" customHeight="1" x14ac:dyDescent="0.2">
      <c r="A25" s="71" t="s">
        <v>117</v>
      </c>
      <c r="B25" s="37" t="s">
        <v>116</v>
      </c>
      <c r="C25" s="22" t="s">
        <v>27</v>
      </c>
      <c r="D25" s="6"/>
      <c r="E25" s="6"/>
      <c r="F25" s="6"/>
      <c r="G25" s="6"/>
      <c r="H25" s="6"/>
      <c r="I25" s="6"/>
      <c r="J25" s="6"/>
      <c r="K25" s="27">
        <v>4</v>
      </c>
      <c r="L25" s="6"/>
      <c r="M25" s="6"/>
      <c r="N25" s="6"/>
      <c r="O25" s="6"/>
      <c r="P25" s="6"/>
      <c r="Q25" s="6"/>
      <c r="R25" s="6"/>
      <c r="S25" s="6"/>
      <c r="T25" s="6"/>
      <c r="U25" s="120"/>
      <c r="V25" s="121"/>
      <c r="W25" s="6"/>
      <c r="X25" s="6"/>
      <c r="Y25" s="6"/>
      <c r="Z25" s="27">
        <v>2</v>
      </c>
      <c r="AA25" s="27">
        <v>0</v>
      </c>
      <c r="AB25" s="6"/>
      <c r="AC25" s="6"/>
      <c r="AD25" s="6"/>
      <c r="AE25" s="6"/>
      <c r="AF25" s="6"/>
      <c r="AG25" s="6"/>
      <c r="AH25" s="6"/>
      <c r="AI25" s="6"/>
      <c r="AJ25" s="27">
        <v>0</v>
      </c>
      <c r="AK25" s="27">
        <v>0</v>
      </c>
      <c r="AL25" s="6"/>
      <c r="AM25" s="6"/>
      <c r="AN25" s="6"/>
      <c r="AO25" s="6"/>
      <c r="AP25" s="6"/>
      <c r="AQ25" s="6"/>
      <c r="AR25" s="6"/>
      <c r="AS25" s="6"/>
      <c r="AT25" s="6"/>
      <c r="AU25" s="43"/>
      <c r="AV25" s="62"/>
      <c r="AW25" s="62"/>
      <c r="AX25" s="62"/>
      <c r="AY25" s="62"/>
      <c r="AZ25" s="62"/>
      <c r="BA25" s="62"/>
      <c r="BB25" s="62"/>
      <c r="BC25" s="62"/>
      <c r="BD25" s="45"/>
      <c r="BE25" s="8">
        <f t="shared" si="0"/>
        <v>6</v>
      </c>
    </row>
    <row r="26" spans="1:57" ht="51.75" customHeight="1" x14ac:dyDescent="0.2">
      <c r="A26" s="60"/>
      <c r="B26" s="38"/>
      <c r="C26" s="22" t="s">
        <v>28</v>
      </c>
      <c r="D26" s="6"/>
      <c r="E26" s="6"/>
      <c r="F26" s="6"/>
      <c r="G26" s="6"/>
      <c r="H26" s="6"/>
      <c r="I26" s="6"/>
      <c r="J26" s="6"/>
      <c r="K26" s="27">
        <v>2</v>
      </c>
      <c r="L26" s="6">
        <v>3</v>
      </c>
      <c r="M26" s="6">
        <v>3</v>
      </c>
      <c r="N26" s="6">
        <v>3</v>
      </c>
      <c r="O26" s="6">
        <v>3</v>
      </c>
      <c r="P26" s="6">
        <v>3</v>
      </c>
      <c r="Q26" s="6">
        <v>3</v>
      </c>
      <c r="R26" s="6">
        <v>3</v>
      </c>
      <c r="S26" s="6">
        <v>3</v>
      </c>
      <c r="T26" s="6">
        <v>3</v>
      </c>
      <c r="U26" s="120"/>
      <c r="V26" s="121"/>
      <c r="W26" s="6">
        <v>4</v>
      </c>
      <c r="X26" s="6">
        <v>4</v>
      </c>
      <c r="Y26" s="6">
        <v>4</v>
      </c>
      <c r="Z26" s="27">
        <v>1</v>
      </c>
      <c r="AA26" s="27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27">
        <v>0</v>
      </c>
      <c r="AK26" s="27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43"/>
      <c r="AV26" s="62"/>
      <c r="AW26" s="62"/>
      <c r="AX26" s="62"/>
      <c r="AY26" s="62"/>
      <c r="AZ26" s="62"/>
      <c r="BA26" s="62"/>
      <c r="BB26" s="62"/>
      <c r="BC26" s="62"/>
      <c r="BD26" s="45"/>
      <c r="BE26" s="8">
        <f t="shared" si="0"/>
        <v>42</v>
      </c>
    </row>
    <row r="27" spans="1:57" ht="28.5" customHeight="1" x14ac:dyDescent="0.2">
      <c r="A27" s="71" t="s">
        <v>115</v>
      </c>
      <c r="B27" s="37" t="s">
        <v>114</v>
      </c>
      <c r="C27" s="22" t="s">
        <v>27</v>
      </c>
      <c r="D27" s="6"/>
      <c r="E27" s="6"/>
      <c r="F27" s="6"/>
      <c r="G27" s="6"/>
      <c r="H27" s="6"/>
      <c r="I27" s="6"/>
      <c r="J27" s="6"/>
      <c r="K27" s="27">
        <v>4</v>
      </c>
      <c r="L27" s="6"/>
      <c r="M27" s="6"/>
      <c r="N27" s="6"/>
      <c r="O27" s="6"/>
      <c r="P27" s="6"/>
      <c r="Q27" s="6"/>
      <c r="R27" s="6"/>
      <c r="S27" s="6"/>
      <c r="T27" s="6"/>
      <c r="U27" s="120"/>
      <c r="V27" s="121"/>
      <c r="W27" s="6"/>
      <c r="X27" s="6"/>
      <c r="Y27" s="6"/>
      <c r="Z27" s="27">
        <v>4</v>
      </c>
      <c r="AA27" s="27">
        <v>2</v>
      </c>
      <c r="AB27" s="6"/>
      <c r="AC27" s="6"/>
      <c r="AD27" s="6"/>
      <c r="AE27" s="6"/>
      <c r="AF27" s="6"/>
      <c r="AG27" s="6"/>
      <c r="AH27" s="6"/>
      <c r="AI27" s="6"/>
      <c r="AJ27" s="27">
        <v>0</v>
      </c>
      <c r="AK27" s="27">
        <v>0</v>
      </c>
      <c r="AL27" s="6"/>
      <c r="AM27" s="6"/>
      <c r="AN27" s="6"/>
      <c r="AO27" s="6"/>
      <c r="AP27" s="6"/>
      <c r="AQ27" s="6"/>
      <c r="AR27" s="6"/>
      <c r="AS27" s="6"/>
      <c r="AT27" s="6"/>
      <c r="AU27" s="43"/>
      <c r="AV27" s="62"/>
      <c r="AW27" s="62"/>
      <c r="AX27" s="62"/>
      <c r="AY27" s="62"/>
      <c r="AZ27" s="62"/>
      <c r="BA27" s="62"/>
      <c r="BB27" s="62"/>
      <c r="BC27" s="62"/>
      <c r="BD27" s="45"/>
      <c r="BE27" s="8">
        <f t="shared" si="0"/>
        <v>10</v>
      </c>
    </row>
    <row r="28" spans="1:57" ht="27" customHeight="1" x14ac:dyDescent="0.2">
      <c r="A28" s="60"/>
      <c r="B28" s="38"/>
      <c r="C28" s="22" t="s">
        <v>28</v>
      </c>
      <c r="D28" s="6"/>
      <c r="E28" s="6"/>
      <c r="F28" s="6"/>
      <c r="G28" s="6"/>
      <c r="H28" s="6"/>
      <c r="I28" s="6"/>
      <c r="J28" s="6"/>
      <c r="K28" s="27">
        <v>2</v>
      </c>
      <c r="L28" s="6">
        <v>7</v>
      </c>
      <c r="M28" s="6">
        <v>7</v>
      </c>
      <c r="N28" s="6">
        <v>7</v>
      </c>
      <c r="O28" s="6">
        <v>7</v>
      </c>
      <c r="P28" s="6">
        <v>7</v>
      </c>
      <c r="Q28" s="6">
        <v>7</v>
      </c>
      <c r="R28" s="6">
        <v>7</v>
      </c>
      <c r="S28" s="6">
        <v>7</v>
      </c>
      <c r="T28" s="6">
        <v>7</v>
      </c>
      <c r="U28" s="120"/>
      <c r="V28" s="121"/>
      <c r="W28" s="6">
        <v>6</v>
      </c>
      <c r="X28" s="6">
        <v>6</v>
      </c>
      <c r="Y28" s="6">
        <v>6</v>
      </c>
      <c r="Z28" s="27">
        <v>2</v>
      </c>
      <c r="AA28" s="27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27">
        <v>0</v>
      </c>
      <c r="AK28" s="27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43"/>
      <c r="AV28" s="62"/>
      <c r="AW28" s="62"/>
      <c r="AX28" s="62"/>
      <c r="AY28" s="62"/>
      <c r="AZ28" s="62"/>
      <c r="BA28" s="62"/>
      <c r="BB28" s="62"/>
      <c r="BC28" s="62"/>
      <c r="BD28" s="45"/>
      <c r="BE28" s="8">
        <f t="shared" si="0"/>
        <v>86</v>
      </c>
    </row>
    <row r="29" spans="1:57" ht="27" customHeight="1" x14ac:dyDescent="0.2">
      <c r="A29" s="71" t="s">
        <v>113</v>
      </c>
      <c r="B29" s="37" t="s">
        <v>112</v>
      </c>
      <c r="C29" s="22" t="s">
        <v>27</v>
      </c>
      <c r="D29" s="6"/>
      <c r="E29" s="6"/>
      <c r="F29" s="6"/>
      <c r="G29" s="6"/>
      <c r="H29" s="6"/>
      <c r="I29" s="6"/>
      <c r="J29" s="6"/>
      <c r="K29" s="27">
        <v>2</v>
      </c>
      <c r="L29" s="6"/>
      <c r="M29" s="6"/>
      <c r="N29" s="6"/>
      <c r="O29" s="6"/>
      <c r="P29" s="6"/>
      <c r="Q29" s="6"/>
      <c r="R29" s="6"/>
      <c r="S29" s="6"/>
      <c r="T29" s="6"/>
      <c r="U29" s="120"/>
      <c r="V29" s="121"/>
      <c r="W29" s="6"/>
      <c r="X29" s="6"/>
      <c r="Y29" s="6"/>
      <c r="Z29" s="27">
        <v>2</v>
      </c>
      <c r="AA29" s="27">
        <v>0</v>
      </c>
      <c r="AB29" s="6"/>
      <c r="AC29" s="6"/>
      <c r="AD29" s="6"/>
      <c r="AE29" s="6"/>
      <c r="AF29" s="6"/>
      <c r="AG29" s="6"/>
      <c r="AH29" s="6"/>
      <c r="AI29" s="6"/>
      <c r="AJ29" s="27">
        <v>6</v>
      </c>
      <c r="AK29" s="27">
        <v>0</v>
      </c>
      <c r="AL29" s="6"/>
      <c r="AM29" s="6"/>
      <c r="AN29" s="6"/>
      <c r="AO29" s="6"/>
      <c r="AP29" s="6"/>
      <c r="AQ29" s="6"/>
      <c r="AR29" s="6"/>
      <c r="AS29" s="6"/>
      <c r="AT29" s="6"/>
      <c r="AU29" s="43"/>
      <c r="AV29" s="62"/>
      <c r="AW29" s="62"/>
      <c r="AX29" s="62"/>
      <c r="AY29" s="62"/>
      <c r="AZ29" s="62"/>
      <c r="BA29" s="62"/>
      <c r="BB29" s="62"/>
      <c r="BC29" s="62"/>
      <c r="BD29" s="45"/>
      <c r="BE29" s="8">
        <f t="shared" si="0"/>
        <v>10</v>
      </c>
    </row>
    <row r="30" spans="1:57" ht="27" customHeight="1" x14ac:dyDescent="0.2">
      <c r="A30" s="60"/>
      <c r="B30" s="38"/>
      <c r="C30" s="22" t="s">
        <v>28</v>
      </c>
      <c r="D30" s="6"/>
      <c r="E30" s="6"/>
      <c r="F30" s="6"/>
      <c r="G30" s="6"/>
      <c r="H30" s="6"/>
      <c r="I30" s="6"/>
      <c r="J30" s="6"/>
      <c r="K30" s="27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120"/>
      <c r="V30" s="121"/>
      <c r="W30" s="6">
        <v>0</v>
      </c>
      <c r="X30" s="6">
        <v>0</v>
      </c>
      <c r="Y30" s="6">
        <v>0</v>
      </c>
      <c r="Z30" s="27">
        <v>1</v>
      </c>
      <c r="AA30" s="27">
        <v>0</v>
      </c>
      <c r="AB30" s="6">
        <v>2</v>
      </c>
      <c r="AC30" s="6">
        <v>2</v>
      </c>
      <c r="AD30" s="6">
        <v>2</v>
      </c>
      <c r="AE30" s="6">
        <v>2</v>
      </c>
      <c r="AF30" s="6">
        <v>2</v>
      </c>
      <c r="AG30" s="6">
        <v>2</v>
      </c>
      <c r="AH30" s="6">
        <v>2</v>
      </c>
      <c r="AI30" s="6">
        <v>2</v>
      </c>
      <c r="AJ30" s="27">
        <v>3</v>
      </c>
      <c r="AK30" s="27">
        <v>0</v>
      </c>
      <c r="AL30" s="6">
        <v>2</v>
      </c>
      <c r="AM30" s="6">
        <v>2</v>
      </c>
      <c r="AN30" s="6">
        <v>2</v>
      </c>
      <c r="AO30" s="6">
        <v>2</v>
      </c>
      <c r="AP30" s="6">
        <v>2</v>
      </c>
      <c r="AQ30" s="6">
        <v>2</v>
      </c>
      <c r="AR30" s="6">
        <v>2</v>
      </c>
      <c r="AS30" s="6">
        <v>2</v>
      </c>
      <c r="AT30" s="6">
        <v>1</v>
      </c>
      <c r="AU30" s="43"/>
      <c r="AV30" s="62"/>
      <c r="AW30" s="62"/>
      <c r="AX30" s="62"/>
      <c r="AY30" s="62"/>
      <c r="AZ30" s="62"/>
      <c r="BA30" s="62"/>
      <c r="BB30" s="62"/>
      <c r="BC30" s="62"/>
      <c r="BD30" s="45"/>
      <c r="BE30" s="8">
        <f t="shared" si="0"/>
        <v>38</v>
      </c>
    </row>
    <row r="31" spans="1:57" ht="18" customHeight="1" x14ac:dyDescent="0.2">
      <c r="A31" s="71" t="s">
        <v>111</v>
      </c>
      <c r="B31" s="37" t="s">
        <v>110</v>
      </c>
      <c r="C31" s="22" t="s">
        <v>27</v>
      </c>
      <c r="D31" s="6"/>
      <c r="E31" s="6"/>
      <c r="F31" s="6"/>
      <c r="G31" s="6"/>
      <c r="H31" s="6"/>
      <c r="I31" s="6"/>
      <c r="J31" s="6"/>
      <c r="K31" s="27">
        <v>12</v>
      </c>
      <c r="L31" s="6"/>
      <c r="M31" s="6"/>
      <c r="N31" s="6"/>
      <c r="O31" s="6"/>
      <c r="P31" s="6"/>
      <c r="Q31" s="6"/>
      <c r="R31" s="6"/>
      <c r="S31" s="6"/>
      <c r="T31" s="6"/>
      <c r="U31" s="120"/>
      <c r="V31" s="121"/>
      <c r="W31" s="6"/>
      <c r="X31" s="6"/>
      <c r="Y31" s="6"/>
      <c r="Z31" s="27">
        <v>6</v>
      </c>
      <c r="AA31" s="27">
        <v>2</v>
      </c>
      <c r="AB31" s="6"/>
      <c r="AC31" s="6"/>
      <c r="AD31" s="6"/>
      <c r="AE31" s="6"/>
      <c r="AF31" s="6"/>
      <c r="AG31" s="6"/>
      <c r="AH31" s="6"/>
      <c r="AI31" s="6"/>
      <c r="AJ31" s="27">
        <v>0</v>
      </c>
      <c r="AK31" s="27"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43"/>
      <c r="AV31" s="62"/>
      <c r="AW31" s="62"/>
      <c r="AX31" s="62"/>
      <c r="AY31" s="62"/>
      <c r="AZ31" s="62"/>
      <c r="BA31" s="62"/>
      <c r="BB31" s="62"/>
      <c r="BC31" s="62"/>
      <c r="BD31" s="45"/>
      <c r="BE31" s="8">
        <f t="shared" si="0"/>
        <v>20</v>
      </c>
    </row>
    <row r="32" spans="1:57" ht="17.25" customHeight="1" x14ac:dyDescent="0.2">
      <c r="A32" s="60"/>
      <c r="B32" s="38"/>
      <c r="C32" s="22" t="s">
        <v>28</v>
      </c>
      <c r="D32" s="6"/>
      <c r="E32" s="6"/>
      <c r="F32" s="6"/>
      <c r="G32" s="6"/>
      <c r="H32" s="6"/>
      <c r="I32" s="6"/>
      <c r="J32" s="6"/>
      <c r="K32" s="27">
        <v>6</v>
      </c>
      <c r="L32" s="6">
        <v>5</v>
      </c>
      <c r="M32" s="6">
        <v>5</v>
      </c>
      <c r="N32" s="6">
        <v>5</v>
      </c>
      <c r="O32" s="6">
        <v>5</v>
      </c>
      <c r="P32" s="6">
        <v>5</v>
      </c>
      <c r="Q32" s="6">
        <v>5</v>
      </c>
      <c r="R32" s="6">
        <v>6</v>
      </c>
      <c r="S32" s="6">
        <v>6</v>
      </c>
      <c r="T32" s="6">
        <v>6</v>
      </c>
      <c r="U32" s="120"/>
      <c r="V32" s="121"/>
      <c r="W32" s="6">
        <v>6</v>
      </c>
      <c r="X32" s="6">
        <v>6</v>
      </c>
      <c r="Y32" s="6">
        <v>6</v>
      </c>
      <c r="Z32" s="27">
        <v>3</v>
      </c>
      <c r="AA32" s="27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27">
        <v>0</v>
      </c>
      <c r="AK32" s="27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43"/>
      <c r="AV32" s="62"/>
      <c r="AW32" s="62"/>
      <c r="AX32" s="62"/>
      <c r="AY32" s="62"/>
      <c r="AZ32" s="62"/>
      <c r="BA32" s="62"/>
      <c r="BB32" s="62"/>
      <c r="BC32" s="62"/>
      <c r="BD32" s="45"/>
      <c r="BE32" s="8">
        <f t="shared" si="0"/>
        <v>76</v>
      </c>
    </row>
    <row r="33" spans="1:57" ht="27" customHeight="1" x14ac:dyDescent="0.2">
      <c r="A33" s="74" t="s">
        <v>88</v>
      </c>
      <c r="B33" s="74" t="s">
        <v>89</v>
      </c>
      <c r="C33" s="22" t="s">
        <v>27</v>
      </c>
      <c r="D33" s="6"/>
      <c r="E33" s="6"/>
      <c r="F33" s="6"/>
      <c r="G33" s="6"/>
      <c r="H33" s="6"/>
      <c r="I33" s="6"/>
      <c r="J33" s="6"/>
      <c r="K33" s="27">
        <f>K35+K41+K45</f>
        <v>16</v>
      </c>
      <c r="L33" s="6"/>
      <c r="M33" s="6"/>
      <c r="N33" s="6"/>
      <c r="O33" s="6"/>
      <c r="P33" s="6"/>
      <c r="Q33" s="6"/>
      <c r="R33" s="6"/>
      <c r="S33" s="6"/>
      <c r="T33" s="6"/>
      <c r="U33" s="120"/>
      <c r="V33" s="121"/>
      <c r="W33" s="6"/>
      <c r="X33" s="6"/>
      <c r="Y33" s="6"/>
      <c r="Z33" s="27">
        <f>Z35+Z41+Z45</f>
        <v>12</v>
      </c>
      <c r="AA33" s="27">
        <f>AA35+AA41+AA45</f>
        <v>6</v>
      </c>
      <c r="AB33" s="6"/>
      <c r="AC33" s="6"/>
      <c r="AD33" s="6"/>
      <c r="AE33" s="6"/>
      <c r="AF33" s="6"/>
      <c r="AG33" s="6"/>
      <c r="AH33" s="6"/>
      <c r="AI33" s="6"/>
      <c r="AJ33" s="27">
        <f>AJ35+AJ41+AJ45</f>
        <v>20</v>
      </c>
      <c r="AK33" s="27">
        <f>AK35+AK41+AK45</f>
        <v>10</v>
      </c>
      <c r="AL33" s="6"/>
      <c r="AM33" s="6"/>
      <c r="AN33" s="6"/>
      <c r="AO33" s="6"/>
      <c r="AP33" s="6"/>
      <c r="AQ33" s="6"/>
      <c r="AR33" s="6"/>
      <c r="AS33" s="6"/>
      <c r="AT33" s="6"/>
      <c r="AU33" s="43"/>
      <c r="AV33" s="62"/>
      <c r="AW33" s="62"/>
      <c r="AX33" s="62"/>
      <c r="AY33" s="62"/>
      <c r="AZ33" s="62"/>
      <c r="BA33" s="62"/>
      <c r="BB33" s="62"/>
      <c r="BC33" s="62"/>
      <c r="BD33" s="45"/>
      <c r="BE33" s="8">
        <f t="shared" si="0"/>
        <v>64</v>
      </c>
    </row>
    <row r="34" spans="1:57" ht="26.25" customHeight="1" x14ac:dyDescent="0.2">
      <c r="A34" s="75"/>
      <c r="B34" s="75"/>
      <c r="C34" s="22" t="s">
        <v>28</v>
      </c>
      <c r="D34" s="5"/>
      <c r="E34" s="5"/>
      <c r="F34" s="5"/>
      <c r="G34" s="5"/>
      <c r="H34" s="5"/>
      <c r="I34" s="6"/>
      <c r="J34" s="6"/>
      <c r="K34" s="27">
        <f>K36+K42+K48</f>
        <v>8</v>
      </c>
      <c r="L34" s="31">
        <f t="shared" ref="L34:T34" si="8">L36+L42+L48</f>
        <v>0</v>
      </c>
      <c r="M34" s="31">
        <f t="shared" si="8"/>
        <v>0</v>
      </c>
      <c r="N34" s="31">
        <f t="shared" si="8"/>
        <v>0</v>
      </c>
      <c r="O34" s="31">
        <f t="shared" si="8"/>
        <v>0</v>
      </c>
      <c r="P34" s="31">
        <f t="shared" si="8"/>
        <v>0</v>
      </c>
      <c r="Q34" s="31">
        <f t="shared" si="8"/>
        <v>0</v>
      </c>
      <c r="R34" s="31">
        <f t="shared" si="8"/>
        <v>0</v>
      </c>
      <c r="S34" s="31">
        <f t="shared" si="8"/>
        <v>0</v>
      </c>
      <c r="T34" s="31">
        <f t="shared" si="8"/>
        <v>0</v>
      </c>
      <c r="U34" s="120"/>
      <c r="V34" s="121"/>
      <c r="W34" s="31">
        <f t="shared" ref="W34:Y34" si="9">W36+W42+W48</f>
        <v>0</v>
      </c>
      <c r="X34" s="31">
        <f t="shared" si="9"/>
        <v>0</v>
      </c>
      <c r="Y34" s="31">
        <f t="shared" si="9"/>
        <v>0</v>
      </c>
      <c r="Z34" s="27">
        <f>Z36+Z42+Z48</f>
        <v>6</v>
      </c>
      <c r="AA34" s="27">
        <f>AA36+AA42+AA48</f>
        <v>3</v>
      </c>
      <c r="AB34" s="31">
        <f t="shared" ref="AB34:AI34" si="10">AB36+AB42+AB48</f>
        <v>21</v>
      </c>
      <c r="AC34" s="31">
        <f t="shared" si="10"/>
        <v>21</v>
      </c>
      <c r="AD34" s="31">
        <f t="shared" si="10"/>
        <v>21</v>
      </c>
      <c r="AE34" s="31">
        <f t="shared" si="10"/>
        <v>21</v>
      </c>
      <c r="AF34" s="31">
        <f t="shared" si="10"/>
        <v>21</v>
      </c>
      <c r="AG34" s="31">
        <f t="shared" si="10"/>
        <v>21</v>
      </c>
      <c r="AH34" s="31">
        <f t="shared" si="10"/>
        <v>20</v>
      </c>
      <c r="AI34" s="31">
        <f t="shared" si="10"/>
        <v>20</v>
      </c>
      <c r="AJ34" s="27">
        <f>AJ36+AJ42+AJ48</f>
        <v>10</v>
      </c>
      <c r="AK34" s="27">
        <f>AK36+AK42+AK48</f>
        <v>5</v>
      </c>
      <c r="AL34" s="31">
        <f t="shared" ref="AL34:AT34" si="11">AL36+AL42+AL48</f>
        <v>20</v>
      </c>
      <c r="AM34" s="31">
        <f t="shared" si="11"/>
        <v>20</v>
      </c>
      <c r="AN34" s="31">
        <f t="shared" si="11"/>
        <v>19</v>
      </c>
      <c r="AO34" s="31">
        <f t="shared" si="11"/>
        <v>18</v>
      </c>
      <c r="AP34" s="31">
        <f t="shared" si="11"/>
        <v>17</v>
      </c>
      <c r="AQ34" s="31">
        <f t="shared" si="11"/>
        <v>17</v>
      </c>
      <c r="AR34" s="31">
        <f t="shared" si="11"/>
        <v>17</v>
      </c>
      <c r="AS34" s="31">
        <f t="shared" si="11"/>
        <v>17</v>
      </c>
      <c r="AT34" s="31">
        <f t="shared" si="11"/>
        <v>17</v>
      </c>
      <c r="AU34" s="43"/>
      <c r="AV34" s="62"/>
      <c r="AW34" s="62"/>
      <c r="AX34" s="62"/>
      <c r="AY34" s="62"/>
      <c r="AZ34" s="62"/>
      <c r="BA34" s="62"/>
      <c r="BB34" s="62"/>
      <c r="BC34" s="62"/>
      <c r="BD34" s="45"/>
      <c r="BE34" s="8">
        <f t="shared" si="0"/>
        <v>360</v>
      </c>
    </row>
    <row r="35" spans="1:57" ht="33.75" customHeight="1" x14ac:dyDescent="0.2">
      <c r="A35" s="74" t="s">
        <v>90</v>
      </c>
      <c r="B35" s="37" t="s">
        <v>91</v>
      </c>
      <c r="C35" s="22" t="s">
        <v>27</v>
      </c>
      <c r="D35" s="6"/>
      <c r="E35" s="6"/>
      <c r="F35" s="6"/>
      <c r="G35" s="6"/>
      <c r="H35" s="6"/>
      <c r="I35" s="6"/>
      <c r="J35" s="6"/>
      <c r="K35" s="27">
        <f>K37+K39</f>
        <v>8</v>
      </c>
      <c r="L35" s="6"/>
      <c r="M35" s="6"/>
      <c r="N35" s="6"/>
      <c r="O35" s="6"/>
      <c r="P35" s="6"/>
      <c r="Q35" s="6"/>
      <c r="R35" s="6"/>
      <c r="S35" s="6"/>
      <c r="T35" s="6"/>
      <c r="U35" s="120"/>
      <c r="V35" s="121"/>
      <c r="W35" s="6"/>
      <c r="X35" s="6"/>
      <c r="Y35" s="6"/>
      <c r="Z35" s="27">
        <f>Z37+Z39</f>
        <v>6</v>
      </c>
      <c r="AA35" s="27">
        <f>AA37+AA39</f>
        <v>4</v>
      </c>
      <c r="AB35" s="6"/>
      <c r="AC35" s="6"/>
      <c r="AD35" s="6"/>
      <c r="AE35" s="6"/>
      <c r="AF35" s="6"/>
      <c r="AG35" s="6"/>
      <c r="AH35" s="6"/>
      <c r="AI35" s="6"/>
      <c r="AJ35" s="27">
        <f>AJ37+AJ39</f>
        <v>12</v>
      </c>
      <c r="AK35" s="27">
        <f>AK37+AK39</f>
        <v>4</v>
      </c>
      <c r="AL35" s="6"/>
      <c r="AM35" s="6"/>
      <c r="AN35" s="6"/>
      <c r="AO35" s="6"/>
      <c r="AP35" s="6"/>
      <c r="AQ35" s="6"/>
      <c r="AR35" s="6"/>
      <c r="AS35" s="6"/>
      <c r="AT35" s="6"/>
      <c r="AU35" s="43"/>
      <c r="AV35" s="62"/>
      <c r="AW35" s="62"/>
      <c r="AX35" s="62"/>
      <c r="AY35" s="62"/>
      <c r="AZ35" s="62"/>
      <c r="BA35" s="62"/>
      <c r="BB35" s="62"/>
      <c r="BC35" s="62"/>
      <c r="BD35" s="45"/>
      <c r="BE35" s="8">
        <f t="shared" si="0"/>
        <v>34</v>
      </c>
    </row>
    <row r="36" spans="1:57" ht="32.25" customHeight="1" x14ac:dyDescent="0.2">
      <c r="A36" s="75"/>
      <c r="B36" s="38"/>
      <c r="C36" s="22" t="s">
        <v>28</v>
      </c>
      <c r="D36" s="6"/>
      <c r="E36" s="6"/>
      <c r="F36" s="6"/>
      <c r="G36" s="6"/>
      <c r="H36" s="6"/>
      <c r="I36" s="6"/>
      <c r="J36" s="6"/>
      <c r="K36" s="27">
        <f>K38+K40</f>
        <v>4</v>
      </c>
      <c r="L36" s="31">
        <f t="shared" ref="L36:T36" si="12">L38+L40</f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1">
        <f t="shared" si="12"/>
        <v>0</v>
      </c>
      <c r="Q36" s="31">
        <f t="shared" si="12"/>
        <v>0</v>
      </c>
      <c r="R36" s="31">
        <f t="shared" si="12"/>
        <v>0</v>
      </c>
      <c r="S36" s="31">
        <f t="shared" si="12"/>
        <v>0</v>
      </c>
      <c r="T36" s="31">
        <f t="shared" si="12"/>
        <v>0</v>
      </c>
      <c r="U36" s="120"/>
      <c r="V36" s="121"/>
      <c r="W36" s="31">
        <f t="shared" ref="W36:Y36" si="13">W38+W40</f>
        <v>0</v>
      </c>
      <c r="X36" s="31">
        <f t="shared" si="13"/>
        <v>0</v>
      </c>
      <c r="Y36" s="31">
        <f t="shared" si="13"/>
        <v>0</v>
      </c>
      <c r="Z36" s="27">
        <f>Z38+Z40</f>
        <v>3</v>
      </c>
      <c r="AA36" s="27">
        <f>AA38+AA40</f>
        <v>2</v>
      </c>
      <c r="AB36" s="31">
        <f t="shared" ref="AB36:AT36" si="14">AB38+AB40</f>
        <v>9</v>
      </c>
      <c r="AC36" s="31">
        <f t="shared" si="14"/>
        <v>9</v>
      </c>
      <c r="AD36" s="31">
        <f t="shared" si="14"/>
        <v>9</v>
      </c>
      <c r="AE36" s="31">
        <f t="shared" si="14"/>
        <v>9</v>
      </c>
      <c r="AF36" s="31">
        <f t="shared" si="14"/>
        <v>9</v>
      </c>
      <c r="AG36" s="31">
        <f t="shared" si="14"/>
        <v>9</v>
      </c>
      <c r="AH36" s="31">
        <f t="shared" si="14"/>
        <v>9</v>
      </c>
      <c r="AI36" s="31">
        <f t="shared" si="14"/>
        <v>9</v>
      </c>
      <c r="AJ36" s="27">
        <f t="shared" si="14"/>
        <v>6</v>
      </c>
      <c r="AK36" s="27">
        <f t="shared" si="14"/>
        <v>2</v>
      </c>
      <c r="AL36" s="31">
        <f t="shared" si="14"/>
        <v>9</v>
      </c>
      <c r="AM36" s="31">
        <f t="shared" si="14"/>
        <v>9</v>
      </c>
      <c r="AN36" s="31">
        <f t="shared" si="14"/>
        <v>9</v>
      </c>
      <c r="AO36" s="31">
        <f t="shared" si="14"/>
        <v>8</v>
      </c>
      <c r="AP36" s="31">
        <f t="shared" si="14"/>
        <v>7</v>
      </c>
      <c r="AQ36" s="31">
        <f t="shared" si="14"/>
        <v>7</v>
      </c>
      <c r="AR36" s="31">
        <f t="shared" si="14"/>
        <v>7</v>
      </c>
      <c r="AS36" s="31">
        <f t="shared" si="14"/>
        <v>7</v>
      </c>
      <c r="AT36" s="31">
        <f t="shared" si="14"/>
        <v>7</v>
      </c>
      <c r="AU36" s="46"/>
      <c r="AV36" s="47"/>
      <c r="AW36" s="47"/>
      <c r="AX36" s="47"/>
      <c r="AY36" s="47"/>
      <c r="AZ36" s="47"/>
      <c r="BA36" s="47"/>
      <c r="BB36" s="47"/>
      <c r="BC36" s="47"/>
      <c r="BD36" s="48"/>
      <c r="BE36" s="8">
        <f t="shared" si="0"/>
        <v>159</v>
      </c>
    </row>
    <row r="37" spans="1:57" ht="32.25" customHeight="1" x14ac:dyDescent="0.2">
      <c r="A37" s="37" t="s">
        <v>92</v>
      </c>
      <c r="B37" s="37" t="s">
        <v>93</v>
      </c>
      <c r="C37" s="22" t="s">
        <v>27</v>
      </c>
      <c r="D37" s="6"/>
      <c r="E37" s="6"/>
      <c r="F37" s="6"/>
      <c r="G37" s="6"/>
      <c r="H37" s="6"/>
      <c r="I37" s="6"/>
      <c r="J37" s="6"/>
      <c r="K37" s="27">
        <v>2</v>
      </c>
      <c r="L37" s="6"/>
      <c r="M37" s="6"/>
      <c r="N37" s="6"/>
      <c r="O37" s="6"/>
      <c r="P37" s="6"/>
      <c r="Q37" s="6"/>
      <c r="R37" s="6"/>
      <c r="S37" s="6"/>
      <c r="T37" s="6"/>
      <c r="U37" s="61" t="s">
        <v>72</v>
      </c>
      <c r="V37" s="119"/>
      <c r="W37" s="6"/>
      <c r="X37" s="6"/>
      <c r="Y37" s="6"/>
      <c r="Z37" s="27">
        <v>2</v>
      </c>
      <c r="AA37" s="27">
        <v>2</v>
      </c>
      <c r="AB37" s="6"/>
      <c r="AC37" s="6"/>
      <c r="AD37" s="6"/>
      <c r="AE37" s="6"/>
      <c r="AF37" s="6"/>
      <c r="AG37" s="6"/>
      <c r="AH37" s="6"/>
      <c r="AI37" s="6"/>
      <c r="AJ37" s="27">
        <v>8</v>
      </c>
      <c r="AK37" s="27">
        <v>0</v>
      </c>
      <c r="AL37" s="6"/>
      <c r="AM37" s="6"/>
      <c r="AN37" s="6"/>
      <c r="AO37" s="6"/>
      <c r="AP37" s="6"/>
      <c r="AQ37" s="6"/>
      <c r="AR37" s="6"/>
      <c r="AS37" s="6"/>
      <c r="AT37" s="6"/>
      <c r="AU37" s="110" t="s">
        <v>72</v>
      </c>
      <c r="AV37" s="111"/>
      <c r="AW37" s="111"/>
      <c r="AX37" s="111"/>
      <c r="AY37" s="111"/>
      <c r="AZ37" s="111"/>
      <c r="BA37" s="111"/>
      <c r="BB37" s="111"/>
      <c r="BC37" s="111"/>
      <c r="BD37" s="112"/>
      <c r="BE37" s="8">
        <f t="shared" si="0"/>
        <v>14</v>
      </c>
    </row>
    <row r="38" spans="1:57" ht="32.25" customHeight="1" x14ac:dyDescent="0.2">
      <c r="A38" s="109"/>
      <c r="B38" s="108"/>
      <c r="C38" s="22" t="s">
        <v>28</v>
      </c>
      <c r="D38" s="6"/>
      <c r="E38" s="6"/>
      <c r="F38" s="6"/>
      <c r="G38" s="6"/>
      <c r="H38" s="6"/>
      <c r="I38" s="6"/>
      <c r="J38" s="6"/>
      <c r="K38" s="27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120"/>
      <c r="V38" s="121"/>
      <c r="W38" s="6">
        <v>0</v>
      </c>
      <c r="X38" s="6">
        <v>0</v>
      </c>
      <c r="Y38" s="6">
        <v>0</v>
      </c>
      <c r="Z38" s="27">
        <v>1</v>
      </c>
      <c r="AA38" s="27">
        <v>1</v>
      </c>
      <c r="AB38" s="6">
        <v>2</v>
      </c>
      <c r="AC38" s="6">
        <v>2</v>
      </c>
      <c r="AD38" s="6">
        <v>2</v>
      </c>
      <c r="AE38" s="6">
        <v>2</v>
      </c>
      <c r="AF38" s="6">
        <v>2</v>
      </c>
      <c r="AG38" s="6">
        <v>2</v>
      </c>
      <c r="AH38" s="6">
        <v>2</v>
      </c>
      <c r="AI38" s="6">
        <v>2</v>
      </c>
      <c r="AJ38" s="27">
        <v>4</v>
      </c>
      <c r="AK38" s="27">
        <v>0</v>
      </c>
      <c r="AL38" s="6">
        <v>2</v>
      </c>
      <c r="AM38" s="6">
        <v>2</v>
      </c>
      <c r="AN38" s="6">
        <v>2</v>
      </c>
      <c r="AO38" s="6">
        <v>1</v>
      </c>
      <c r="AP38" s="6">
        <v>1</v>
      </c>
      <c r="AQ38" s="6">
        <v>1</v>
      </c>
      <c r="AR38" s="6">
        <v>1</v>
      </c>
      <c r="AS38" s="6">
        <v>1</v>
      </c>
      <c r="AT38" s="6">
        <v>1</v>
      </c>
      <c r="AU38" s="63"/>
      <c r="AV38" s="113"/>
      <c r="AW38" s="113"/>
      <c r="AX38" s="113"/>
      <c r="AY38" s="113"/>
      <c r="AZ38" s="113"/>
      <c r="BA38" s="113"/>
      <c r="BB38" s="113"/>
      <c r="BC38" s="113"/>
      <c r="BD38" s="65"/>
      <c r="BE38" s="8">
        <f t="shared" si="0"/>
        <v>35</v>
      </c>
    </row>
    <row r="39" spans="1:57" ht="48" customHeight="1" x14ac:dyDescent="0.2">
      <c r="A39" s="37" t="s">
        <v>109</v>
      </c>
      <c r="B39" s="37" t="s">
        <v>108</v>
      </c>
      <c r="C39" s="22" t="s">
        <v>27</v>
      </c>
      <c r="D39" s="6"/>
      <c r="E39" s="6"/>
      <c r="F39" s="6"/>
      <c r="G39" s="6"/>
      <c r="H39" s="6"/>
      <c r="I39" s="6"/>
      <c r="J39" s="6"/>
      <c r="K39" s="27">
        <v>6</v>
      </c>
      <c r="L39" s="6"/>
      <c r="M39" s="6"/>
      <c r="N39" s="6"/>
      <c r="O39" s="6"/>
      <c r="P39" s="6"/>
      <c r="Q39" s="6"/>
      <c r="R39" s="6"/>
      <c r="S39" s="6"/>
      <c r="T39" s="6"/>
      <c r="U39" s="120"/>
      <c r="V39" s="121"/>
      <c r="W39" s="6"/>
      <c r="X39" s="6"/>
      <c r="Y39" s="6"/>
      <c r="Z39" s="27">
        <v>4</v>
      </c>
      <c r="AA39" s="27">
        <v>2</v>
      </c>
      <c r="AB39" s="6"/>
      <c r="AC39" s="6"/>
      <c r="AD39" s="6"/>
      <c r="AE39" s="6"/>
      <c r="AF39" s="6"/>
      <c r="AG39" s="6"/>
      <c r="AH39" s="6"/>
      <c r="AI39" s="6"/>
      <c r="AJ39" s="27">
        <v>4</v>
      </c>
      <c r="AK39" s="27">
        <v>4</v>
      </c>
      <c r="AL39" s="6"/>
      <c r="AM39" s="6"/>
      <c r="AN39" s="6"/>
      <c r="AO39" s="6"/>
      <c r="AP39" s="6"/>
      <c r="AQ39" s="6"/>
      <c r="AR39" s="6"/>
      <c r="AS39" s="6"/>
      <c r="AT39" s="6"/>
      <c r="AU39" s="63"/>
      <c r="AV39" s="113"/>
      <c r="AW39" s="113"/>
      <c r="AX39" s="113"/>
      <c r="AY39" s="113"/>
      <c r="AZ39" s="113"/>
      <c r="BA39" s="113"/>
      <c r="BB39" s="113"/>
      <c r="BC39" s="113"/>
      <c r="BD39" s="65"/>
      <c r="BE39" s="8">
        <f t="shared" si="0"/>
        <v>20</v>
      </c>
    </row>
    <row r="40" spans="1:57" ht="45.75" customHeight="1" x14ac:dyDescent="0.2">
      <c r="A40" s="109"/>
      <c r="B40" s="108"/>
      <c r="C40" s="22" t="s">
        <v>28</v>
      </c>
      <c r="D40" s="6"/>
      <c r="E40" s="6"/>
      <c r="F40" s="6"/>
      <c r="G40" s="6"/>
      <c r="H40" s="6"/>
      <c r="I40" s="6"/>
      <c r="J40" s="6"/>
      <c r="K40" s="27">
        <v>3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120"/>
      <c r="V40" s="121"/>
      <c r="W40" s="6">
        <v>0</v>
      </c>
      <c r="X40" s="6">
        <v>0</v>
      </c>
      <c r="Y40" s="6">
        <v>0</v>
      </c>
      <c r="Z40" s="27">
        <v>2</v>
      </c>
      <c r="AA40" s="27">
        <v>1</v>
      </c>
      <c r="AB40" s="6">
        <v>7</v>
      </c>
      <c r="AC40" s="6">
        <v>7</v>
      </c>
      <c r="AD40" s="6">
        <v>7</v>
      </c>
      <c r="AE40" s="6">
        <v>7</v>
      </c>
      <c r="AF40" s="6">
        <v>7</v>
      </c>
      <c r="AG40" s="6">
        <v>7</v>
      </c>
      <c r="AH40" s="6">
        <v>7</v>
      </c>
      <c r="AI40" s="6">
        <v>7</v>
      </c>
      <c r="AJ40" s="27">
        <v>2</v>
      </c>
      <c r="AK40" s="27">
        <v>2</v>
      </c>
      <c r="AL40" s="6">
        <v>7</v>
      </c>
      <c r="AM40" s="6">
        <v>7</v>
      </c>
      <c r="AN40" s="6">
        <v>7</v>
      </c>
      <c r="AO40" s="6">
        <v>7</v>
      </c>
      <c r="AP40" s="6">
        <v>6</v>
      </c>
      <c r="AQ40" s="6">
        <v>6</v>
      </c>
      <c r="AR40" s="6">
        <v>6</v>
      </c>
      <c r="AS40" s="6">
        <v>6</v>
      </c>
      <c r="AT40" s="6">
        <v>6</v>
      </c>
      <c r="AU40" s="63"/>
      <c r="AV40" s="113"/>
      <c r="AW40" s="113"/>
      <c r="AX40" s="113"/>
      <c r="AY40" s="113"/>
      <c r="AZ40" s="113"/>
      <c r="BA40" s="113"/>
      <c r="BB40" s="113"/>
      <c r="BC40" s="113"/>
      <c r="BD40" s="65"/>
      <c r="BE40" s="8">
        <f t="shared" si="0"/>
        <v>124</v>
      </c>
    </row>
    <row r="41" spans="1:57" ht="45.75" customHeight="1" x14ac:dyDescent="0.2">
      <c r="A41" s="74" t="s">
        <v>107</v>
      </c>
      <c r="B41" s="37" t="s">
        <v>106</v>
      </c>
      <c r="C41" s="22" t="s">
        <v>27</v>
      </c>
      <c r="D41" s="6"/>
      <c r="E41" s="6"/>
      <c r="F41" s="6"/>
      <c r="G41" s="6"/>
      <c r="H41" s="6"/>
      <c r="I41" s="6"/>
      <c r="J41" s="6"/>
      <c r="K41" s="27">
        <f>K43</f>
        <v>4</v>
      </c>
      <c r="L41" s="6"/>
      <c r="M41" s="6"/>
      <c r="N41" s="6"/>
      <c r="O41" s="6"/>
      <c r="P41" s="6"/>
      <c r="Q41" s="6"/>
      <c r="R41" s="6"/>
      <c r="S41" s="6"/>
      <c r="T41" s="6"/>
      <c r="U41" s="120"/>
      <c r="V41" s="121"/>
      <c r="W41" s="6"/>
      <c r="X41" s="6"/>
      <c r="Y41" s="6"/>
      <c r="Z41" s="27">
        <f>Z43</f>
        <v>4</v>
      </c>
      <c r="AA41" s="27">
        <f>AA43</f>
        <v>0</v>
      </c>
      <c r="AB41" s="6"/>
      <c r="AC41" s="6"/>
      <c r="AD41" s="6"/>
      <c r="AE41" s="6"/>
      <c r="AF41" s="6"/>
      <c r="AG41" s="6"/>
      <c r="AH41" s="6"/>
      <c r="AI41" s="6"/>
      <c r="AJ41" s="27">
        <f>AJ43</f>
        <v>6</v>
      </c>
      <c r="AK41" s="27">
        <f>AK43</f>
        <v>6</v>
      </c>
      <c r="AL41" s="6"/>
      <c r="AM41" s="6"/>
      <c r="AN41" s="6"/>
      <c r="AO41" s="6"/>
      <c r="AP41" s="6"/>
      <c r="AQ41" s="6"/>
      <c r="AR41" s="6"/>
      <c r="AS41" s="6"/>
      <c r="AT41" s="6"/>
      <c r="AU41" s="63"/>
      <c r="AV41" s="113"/>
      <c r="AW41" s="113"/>
      <c r="AX41" s="113"/>
      <c r="AY41" s="113"/>
      <c r="AZ41" s="113"/>
      <c r="BA41" s="113"/>
      <c r="BB41" s="113"/>
      <c r="BC41" s="113"/>
      <c r="BD41" s="65"/>
      <c r="BE41" s="8">
        <f t="shared" si="0"/>
        <v>20</v>
      </c>
    </row>
    <row r="42" spans="1:57" ht="45.75" customHeight="1" x14ac:dyDescent="0.2">
      <c r="A42" s="108"/>
      <c r="B42" s="108"/>
      <c r="C42" s="22" t="s">
        <v>28</v>
      </c>
      <c r="D42" s="6"/>
      <c r="E42" s="6"/>
      <c r="F42" s="6"/>
      <c r="G42" s="6"/>
      <c r="H42" s="6"/>
      <c r="I42" s="6"/>
      <c r="J42" s="6"/>
      <c r="K42" s="27">
        <f>K44</f>
        <v>2</v>
      </c>
      <c r="L42" s="31">
        <f t="shared" ref="L42:T42" si="15">L44</f>
        <v>0</v>
      </c>
      <c r="M42" s="31">
        <f t="shared" si="15"/>
        <v>0</v>
      </c>
      <c r="N42" s="31">
        <f t="shared" si="15"/>
        <v>0</v>
      </c>
      <c r="O42" s="31">
        <f t="shared" si="15"/>
        <v>0</v>
      </c>
      <c r="P42" s="31">
        <f t="shared" si="15"/>
        <v>0</v>
      </c>
      <c r="Q42" s="31">
        <f t="shared" si="15"/>
        <v>0</v>
      </c>
      <c r="R42" s="31">
        <f t="shared" si="15"/>
        <v>0</v>
      </c>
      <c r="S42" s="31">
        <f t="shared" si="15"/>
        <v>0</v>
      </c>
      <c r="T42" s="31">
        <f t="shared" si="15"/>
        <v>0</v>
      </c>
      <c r="U42" s="120"/>
      <c r="V42" s="121"/>
      <c r="W42" s="31">
        <f t="shared" ref="W42:AT42" si="16">W44</f>
        <v>0</v>
      </c>
      <c r="X42" s="31">
        <f t="shared" si="16"/>
        <v>0</v>
      </c>
      <c r="Y42" s="31">
        <f t="shared" si="16"/>
        <v>0</v>
      </c>
      <c r="Z42" s="27">
        <f>Z44</f>
        <v>2</v>
      </c>
      <c r="AA42" s="27">
        <f t="shared" si="16"/>
        <v>0</v>
      </c>
      <c r="AB42" s="31">
        <f t="shared" si="16"/>
        <v>8</v>
      </c>
      <c r="AC42" s="31">
        <f t="shared" si="16"/>
        <v>8</v>
      </c>
      <c r="AD42" s="31">
        <f t="shared" si="16"/>
        <v>8</v>
      </c>
      <c r="AE42" s="31">
        <f t="shared" si="16"/>
        <v>8</v>
      </c>
      <c r="AF42" s="31">
        <f t="shared" si="16"/>
        <v>8</v>
      </c>
      <c r="AG42" s="31">
        <f t="shared" si="16"/>
        <v>8</v>
      </c>
      <c r="AH42" s="31">
        <f t="shared" si="16"/>
        <v>8</v>
      </c>
      <c r="AI42" s="31">
        <f t="shared" si="16"/>
        <v>8</v>
      </c>
      <c r="AJ42" s="27">
        <f t="shared" si="16"/>
        <v>3</v>
      </c>
      <c r="AK42" s="27">
        <f t="shared" si="16"/>
        <v>3</v>
      </c>
      <c r="AL42" s="31">
        <f t="shared" si="16"/>
        <v>8</v>
      </c>
      <c r="AM42" s="31">
        <f t="shared" si="16"/>
        <v>8</v>
      </c>
      <c r="AN42" s="31">
        <f t="shared" si="16"/>
        <v>7</v>
      </c>
      <c r="AO42" s="31">
        <f t="shared" si="16"/>
        <v>7</v>
      </c>
      <c r="AP42" s="31">
        <f t="shared" si="16"/>
        <v>7</v>
      </c>
      <c r="AQ42" s="31">
        <f t="shared" si="16"/>
        <v>7</v>
      </c>
      <c r="AR42" s="31">
        <f t="shared" si="16"/>
        <v>7</v>
      </c>
      <c r="AS42" s="31">
        <f t="shared" si="16"/>
        <v>7</v>
      </c>
      <c r="AT42" s="31">
        <f t="shared" si="16"/>
        <v>7</v>
      </c>
      <c r="AU42" s="63"/>
      <c r="AV42" s="113"/>
      <c r="AW42" s="113"/>
      <c r="AX42" s="113"/>
      <c r="AY42" s="113"/>
      <c r="AZ42" s="113"/>
      <c r="BA42" s="113"/>
      <c r="BB42" s="113"/>
      <c r="BC42" s="113"/>
      <c r="BD42" s="65"/>
      <c r="BE42" s="8">
        <f t="shared" si="0"/>
        <v>139</v>
      </c>
    </row>
    <row r="43" spans="1:57" ht="45.75" customHeight="1" x14ac:dyDescent="0.2">
      <c r="A43" s="37" t="s">
        <v>105</v>
      </c>
      <c r="B43" s="37" t="s">
        <v>104</v>
      </c>
      <c r="C43" s="22" t="s">
        <v>27</v>
      </c>
      <c r="D43" s="6"/>
      <c r="E43" s="6"/>
      <c r="F43" s="6"/>
      <c r="G43" s="6"/>
      <c r="H43" s="6"/>
      <c r="I43" s="6"/>
      <c r="J43" s="6"/>
      <c r="K43" s="27">
        <v>4</v>
      </c>
      <c r="L43" s="6"/>
      <c r="M43" s="6"/>
      <c r="N43" s="6"/>
      <c r="O43" s="6"/>
      <c r="P43" s="6"/>
      <c r="Q43" s="6"/>
      <c r="R43" s="6"/>
      <c r="S43" s="6"/>
      <c r="T43" s="6"/>
      <c r="U43" s="120"/>
      <c r="V43" s="121"/>
      <c r="W43" s="6"/>
      <c r="X43" s="6"/>
      <c r="Y43" s="6"/>
      <c r="Z43" s="27">
        <v>4</v>
      </c>
      <c r="AA43" s="27">
        <v>0</v>
      </c>
      <c r="AB43" s="6"/>
      <c r="AC43" s="6"/>
      <c r="AD43" s="6"/>
      <c r="AE43" s="6"/>
      <c r="AF43" s="6"/>
      <c r="AG43" s="6"/>
      <c r="AH43" s="6"/>
      <c r="AI43" s="6"/>
      <c r="AJ43" s="27">
        <v>6</v>
      </c>
      <c r="AK43" s="27">
        <v>6</v>
      </c>
      <c r="AL43" s="6"/>
      <c r="AM43" s="6"/>
      <c r="AN43" s="6"/>
      <c r="AO43" s="6"/>
      <c r="AP43" s="6"/>
      <c r="AQ43" s="6"/>
      <c r="AR43" s="6"/>
      <c r="AS43" s="6"/>
      <c r="AT43" s="6"/>
      <c r="AU43" s="63"/>
      <c r="AV43" s="113"/>
      <c r="AW43" s="113"/>
      <c r="AX43" s="113"/>
      <c r="AY43" s="113"/>
      <c r="AZ43" s="113"/>
      <c r="BA43" s="113"/>
      <c r="BB43" s="113"/>
      <c r="BC43" s="113"/>
      <c r="BD43" s="65"/>
      <c r="BE43" s="8">
        <f t="shared" si="0"/>
        <v>20</v>
      </c>
    </row>
    <row r="44" spans="1:57" ht="45.75" customHeight="1" x14ac:dyDescent="0.2">
      <c r="A44" s="109"/>
      <c r="B44" s="108"/>
      <c r="C44" s="22" t="s">
        <v>28</v>
      </c>
      <c r="D44" s="6"/>
      <c r="E44" s="6"/>
      <c r="F44" s="6"/>
      <c r="G44" s="6"/>
      <c r="H44" s="6"/>
      <c r="I44" s="6"/>
      <c r="J44" s="6"/>
      <c r="K44" s="27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120"/>
      <c r="V44" s="121"/>
      <c r="W44" s="6">
        <v>0</v>
      </c>
      <c r="X44" s="6">
        <v>0</v>
      </c>
      <c r="Y44" s="6">
        <v>0</v>
      </c>
      <c r="Z44" s="27">
        <v>2</v>
      </c>
      <c r="AA44" s="27">
        <v>0</v>
      </c>
      <c r="AB44" s="6">
        <v>8</v>
      </c>
      <c r="AC44" s="6">
        <v>8</v>
      </c>
      <c r="AD44" s="6">
        <v>8</v>
      </c>
      <c r="AE44" s="6">
        <v>8</v>
      </c>
      <c r="AF44" s="6">
        <v>8</v>
      </c>
      <c r="AG44" s="6">
        <v>8</v>
      </c>
      <c r="AH44" s="6">
        <v>8</v>
      </c>
      <c r="AI44" s="6">
        <v>8</v>
      </c>
      <c r="AJ44" s="27">
        <v>3</v>
      </c>
      <c r="AK44" s="27">
        <v>3</v>
      </c>
      <c r="AL44" s="6">
        <v>8</v>
      </c>
      <c r="AM44" s="6">
        <v>8</v>
      </c>
      <c r="AN44" s="6">
        <v>7</v>
      </c>
      <c r="AO44" s="6">
        <v>7</v>
      </c>
      <c r="AP44" s="6">
        <v>7</v>
      </c>
      <c r="AQ44" s="6">
        <v>7</v>
      </c>
      <c r="AR44" s="6">
        <v>7</v>
      </c>
      <c r="AS44" s="6">
        <v>7</v>
      </c>
      <c r="AT44" s="6">
        <v>7</v>
      </c>
      <c r="AU44" s="63"/>
      <c r="AV44" s="113"/>
      <c r="AW44" s="113"/>
      <c r="AX44" s="113"/>
      <c r="AY44" s="113"/>
      <c r="AZ44" s="113"/>
      <c r="BA44" s="113"/>
      <c r="BB44" s="113"/>
      <c r="BC44" s="113"/>
      <c r="BD44" s="65"/>
      <c r="BE44" s="8">
        <f t="shared" si="0"/>
        <v>139</v>
      </c>
    </row>
    <row r="45" spans="1:57" ht="52.5" customHeight="1" x14ac:dyDescent="0.2">
      <c r="A45" s="74" t="s">
        <v>94</v>
      </c>
      <c r="B45" s="37" t="s">
        <v>95</v>
      </c>
      <c r="C45" s="22" t="s">
        <v>27</v>
      </c>
      <c r="D45" s="6"/>
      <c r="E45" s="6"/>
      <c r="F45" s="6"/>
      <c r="G45" s="6"/>
      <c r="H45" s="6"/>
      <c r="I45" s="6"/>
      <c r="J45" s="6"/>
      <c r="K45" s="27">
        <f>K47</f>
        <v>4</v>
      </c>
      <c r="L45" s="6"/>
      <c r="M45" s="6"/>
      <c r="N45" s="6"/>
      <c r="O45" s="6"/>
      <c r="P45" s="6"/>
      <c r="Q45" s="6"/>
      <c r="R45" s="6"/>
      <c r="S45" s="6"/>
      <c r="T45" s="6"/>
      <c r="U45" s="120"/>
      <c r="V45" s="121"/>
      <c r="W45" s="6"/>
      <c r="X45" s="6"/>
      <c r="Y45" s="6"/>
      <c r="Z45" s="27">
        <f>Z47</f>
        <v>2</v>
      </c>
      <c r="AA45" s="27">
        <f>AA47</f>
        <v>2</v>
      </c>
      <c r="AB45" s="6"/>
      <c r="AC45" s="6"/>
      <c r="AD45" s="6"/>
      <c r="AE45" s="6"/>
      <c r="AF45" s="6"/>
      <c r="AG45" s="6"/>
      <c r="AH45" s="6"/>
      <c r="AI45" s="6"/>
      <c r="AJ45" s="27">
        <f>AJ47</f>
        <v>2</v>
      </c>
      <c r="AK45" s="27">
        <f>AK47</f>
        <v>0</v>
      </c>
      <c r="AL45" s="6"/>
      <c r="AM45" s="6"/>
      <c r="AN45" s="6"/>
      <c r="AO45" s="6"/>
      <c r="AP45" s="6"/>
      <c r="AQ45" s="6"/>
      <c r="AR45" s="6"/>
      <c r="AS45" s="6"/>
      <c r="AT45" s="6"/>
      <c r="AU45" s="63"/>
      <c r="AV45" s="113"/>
      <c r="AW45" s="113"/>
      <c r="AX45" s="113"/>
      <c r="AY45" s="113"/>
      <c r="AZ45" s="113"/>
      <c r="BA45" s="113"/>
      <c r="BB45" s="113"/>
      <c r="BC45" s="113"/>
      <c r="BD45" s="65"/>
      <c r="BE45" s="8">
        <f t="shared" si="0"/>
        <v>10</v>
      </c>
    </row>
    <row r="46" spans="1:57" ht="63.75" customHeight="1" x14ac:dyDescent="0.2">
      <c r="A46" s="108"/>
      <c r="B46" s="108"/>
      <c r="C46" s="22" t="s">
        <v>28</v>
      </c>
      <c r="D46" s="6"/>
      <c r="E46" s="6"/>
      <c r="F46" s="6"/>
      <c r="G46" s="6"/>
      <c r="H46" s="6"/>
      <c r="I46" s="6"/>
      <c r="J46" s="6"/>
      <c r="K46" s="27">
        <f>K48</f>
        <v>2</v>
      </c>
      <c r="L46" s="31">
        <f t="shared" ref="L46:T46" si="17">L48</f>
        <v>0</v>
      </c>
      <c r="M46" s="31">
        <f t="shared" si="17"/>
        <v>0</v>
      </c>
      <c r="N46" s="31">
        <f t="shared" si="17"/>
        <v>0</v>
      </c>
      <c r="O46" s="31">
        <f t="shared" si="17"/>
        <v>0</v>
      </c>
      <c r="P46" s="31">
        <f t="shared" si="17"/>
        <v>0</v>
      </c>
      <c r="Q46" s="31">
        <f t="shared" si="17"/>
        <v>0</v>
      </c>
      <c r="R46" s="31">
        <f t="shared" si="17"/>
        <v>0</v>
      </c>
      <c r="S46" s="31">
        <f t="shared" si="17"/>
        <v>0</v>
      </c>
      <c r="T46" s="31">
        <f t="shared" si="17"/>
        <v>0</v>
      </c>
      <c r="U46" s="120"/>
      <c r="V46" s="121"/>
      <c r="W46" s="31">
        <f t="shared" ref="W46:AT46" si="18">W48</f>
        <v>0</v>
      </c>
      <c r="X46" s="31">
        <f t="shared" si="18"/>
        <v>0</v>
      </c>
      <c r="Y46" s="31">
        <f t="shared" si="18"/>
        <v>0</v>
      </c>
      <c r="Z46" s="27">
        <f>Z48</f>
        <v>1</v>
      </c>
      <c r="AA46" s="27">
        <f t="shared" si="18"/>
        <v>1</v>
      </c>
      <c r="AB46" s="31">
        <f t="shared" si="18"/>
        <v>4</v>
      </c>
      <c r="AC46" s="31">
        <f t="shared" si="18"/>
        <v>4</v>
      </c>
      <c r="AD46" s="31">
        <f t="shared" si="18"/>
        <v>4</v>
      </c>
      <c r="AE46" s="31">
        <f t="shared" si="18"/>
        <v>4</v>
      </c>
      <c r="AF46" s="31">
        <f t="shared" si="18"/>
        <v>4</v>
      </c>
      <c r="AG46" s="31">
        <f t="shared" si="18"/>
        <v>4</v>
      </c>
      <c r="AH46" s="31">
        <f t="shared" si="18"/>
        <v>3</v>
      </c>
      <c r="AI46" s="31">
        <f t="shared" si="18"/>
        <v>3</v>
      </c>
      <c r="AJ46" s="27">
        <f t="shared" si="18"/>
        <v>1</v>
      </c>
      <c r="AK46" s="27">
        <f t="shared" si="18"/>
        <v>0</v>
      </c>
      <c r="AL46" s="31">
        <f t="shared" si="18"/>
        <v>3</v>
      </c>
      <c r="AM46" s="31">
        <f t="shared" si="18"/>
        <v>3</v>
      </c>
      <c r="AN46" s="31">
        <f t="shared" si="18"/>
        <v>3</v>
      </c>
      <c r="AO46" s="31">
        <f t="shared" si="18"/>
        <v>3</v>
      </c>
      <c r="AP46" s="31">
        <f t="shared" si="18"/>
        <v>3</v>
      </c>
      <c r="AQ46" s="31">
        <f t="shared" si="18"/>
        <v>3</v>
      </c>
      <c r="AR46" s="31">
        <f t="shared" si="18"/>
        <v>3</v>
      </c>
      <c r="AS46" s="31">
        <f t="shared" si="18"/>
        <v>3</v>
      </c>
      <c r="AT46" s="31">
        <f t="shared" si="18"/>
        <v>3</v>
      </c>
      <c r="AU46" s="63"/>
      <c r="AV46" s="113"/>
      <c r="AW46" s="113"/>
      <c r="AX46" s="113"/>
      <c r="AY46" s="113"/>
      <c r="AZ46" s="113"/>
      <c r="BA46" s="113"/>
      <c r="BB46" s="113"/>
      <c r="BC46" s="113"/>
      <c r="BD46" s="65"/>
      <c r="BE46" s="8">
        <f t="shared" si="0"/>
        <v>62</v>
      </c>
    </row>
    <row r="47" spans="1:57" ht="30.75" customHeight="1" x14ac:dyDescent="0.2">
      <c r="A47" s="37" t="s">
        <v>96</v>
      </c>
      <c r="B47" s="37" t="s">
        <v>97</v>
      </c>
      <c r="C47" s="22" t="s">
        <v>27</v>
      </c>
      <c r="D47" s="6"/>
      <c r="E47" s="6"/>
      <c r="F47" s="6"/>
      <c r="G47" s="6"/>
      <c r="H47" s="6"/>
      <c r="I47" s="6"/>
      <c r="J47" s="6"/>
      <c r="K47" s="27">
        <v>4</v>
      </c>
      <c r="L47" s="6"/>
      <c r="M47" s="6"/>
      <c r="N47" s="6"/>
      <c r="O47" s="6"/>
      <c r="P47" s="6"/>
      <c r="Q47" s="6"/>
      <c r="R47" s="6"/>
      <c r="S47" s="6"/>
      <c r="T47" s="6"/>
      <c r="U47" s="120"/>
      <c r="V47" s="121"/>
      <c r="W47" s="6"/>
      <c r="X47" s="6"/>
      <c r="Y47" s="6"/>
      <c r="Z47" s="27">
        <v>2</v>
      </c>
      <c r="AA47" s="27">
        <v>2</v>
      </c>
      <c r="AB47" s="6"/>
      <c r="AC47" s="6"/>
      <c r="AD47" s="6"/>
      <c r="AE47" s="6"/>
      <c r="AF47" s="6"/>
      <c r="AG47" s="6"/>
      <c r="AH47" s="6"/>
      <c r="AI47" s="6"/>
      <c r="AJ47" s="27">
        <v>2</v>
      </c>
      <c r="AK47" s="27">
        <v>0</v>
      </c>
      <c r="AL47" s="6"/>
      <c r="AM47" s="6"/>
      <c r="AN47" s="6"/>
      <c r="AO47" s="6"/>
      <c r="AP47" s="6"/>
      <c r="AQ47" s="6"/>
      <c r="AR47" s="6"/>
      <c r="AS47" s="6"/>
      <c r="AT47" s="6"/>
      <c r="AU47" s="63"/>
      <c r="AV47" s="113"/>
      <c r="AW47" s="113"/>
      <c r="AX47" s="113"/>
      <c r="AY47" s="113"/>
      <c r="AZ47" s="113"/>
      <c r="BA47" s="113"/>
      <c r="BB47" s="113"/>
      <c r="BC47" s="113"/>
      <c r="BD47" s="65"/>
      <c r="BE47" s="8">
        <f t="shared" si="0"/>
        <v>10</v>
      </c>
    </row>
    <row r="48" spans="1:57" ht="31.5" customHeight="1" x14ac:dyDescent="0.2">
      <c r="A48" s="109"/>
      <c r="B48" s="109"/>
      <c r="C48" s="22" t="s">
        <v>28</v>
      </c>
      <c r="D48" s="6"/>
      <c r="E48" s="6"/>
      <c r="F48" s="6"/>
      <c r="G48" s="6"/>
      <c r="H48" s="6"/>
      <c r="I48" s="6"/>
      <c r="J48" s="6"/>
      <c r="K48" s="27">
        <v>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120"/>
      <c r="V48" s="121"/>
      <c r="W48" s="6">
        <v>0</v>
      </c>
      <c r="X48" s="6">
        <v>0</v>
      </c>
      <c r="Y48" s="6">
        <v>0</v>
      </c>
      <c r="Z48" s="27">
        <v>1</v>
      </c>
      <c r="AA48" s="27">
        <v>1</v>
      </c>
      <c r="AB48" s="6">
        <v>4</v>
      </c>
      <c r="AC48" s="6">
        <v>4</v>
      </c>
      <c r="AD48" s="6">
        <v>4</v>
      </c>
      <c r="AE48" s="6">
        <v>4</v>
      </c>
      <c r="AF48" s="6">
        <v>4</v>
      </c>
      <c r="AG48" s="6">
        <v>4</v>
      </c>
      <c r="AH48" s="6">
        <v>3</v>
      </c>
      <c r="AI48" s="6">
        <v>3</v>
      </c>
      <c r="AJ48" s="27">
        <v>1</v>
      </c>
      <c r="AK48" s="27">
        <v>0</v>
      </c>
      <c r="AL48" s="6">
        <v>3</v>
      </c>
      <c r="AM48" s="6">
        <v>3</v>
      </c>
      <c r="AN48" s="6">
        <v>3</v>
      </c>
      <c r="AO48" s="6">
        <v>3</v>
      </c>
      <c r="AP48" s="6">
        <v>3</v>
      </c>
      <c r="AQ48" s="6">
        <v>3</v>
      </c>
      <c r="AR48" s="6">
        <v>3</v>
      </c>
      <c r="AS48" s="6">
        <v>3</v>
      </c>
      <c r="AT48" s="6">
        <v>3</v>
      </c>
      <c r="AU48" s="63"/>
      <c r="AV48" s="113"/>
      <c r="AW48" s="113"/>
      <c r="AX48" s="113"/>
      <c r="AY48" s="113"/>
      <c r="AZ48" s="113"/>
      <c r="BA48" s="113"/>
      <c r="BB48" s="113"/>
      <c r="BC48" s="113"/>
      <c r="BD48" s="65"/>
      <c r="BE48" s="8">
        <f t="shared" si="0"/>
        <v>62</v>
      </c>
    </row>
    <row r="49" spans="1:57" ht="22.5" customHeight="1" x14ac:dyDescent="0.2">
      <c r="A49" s="91" t="s">
        <v>29</v>
      </c>
      <c r="B49" s="92"/>
      <c r="C49" s="93"/>
      <c r="D49" s="9"/>
      <c r="E49" s="9"/>
      <c r="F49" s="9"/>
      <c r="G49" s="9"/>
      <c r="H49" s="9"/>
      <c r="I49" s="9"/>
      <c r="J49" s="9"/>
      <c r="K49" s="28">
        <f>K11+K17+K33</f>
        <v>54</v>
      </c>
      <c r="L49" s="32">
        <f t="shared" ref="L49:Y49" si="19">L11+L17+L33</f>
        <v>0</v>
      </c>
      <c r="M49" s="32">
        <f t="shared" si="19"/>
        <v>0</v>
      </c>
      <c r="N49" s="32">
        <f t="shared" si="19"/>
        <v>0</v>
      </c>
      <c r="O49" s="32">
        <f t="shared" si="19"/>
        <v>0</v>
      </c>
      <c r="P49" s="32">
        <f t="shared" si="19"/>
        <v>0</v>
      </c>
      <c r="Q49" s="32">
        <f t="shared" si="19"/>
        <v>0</v>
      </c>
      <c r="R49" s="32">
        <f t="shared" si="19"/>
        <v>0</v>
      </c>
      <c r="S49" s="32">
        <f t="shared" si="19"/>
        <v>0</v>
      </c>
      <c r="T49" s="32">
        <f t="shared" si="19"/>
        <v>0</v>
      </c>
      <c r="U49" s="122"/>
      <c r="V49" s="123"/>
      <c r="W49" s="32">
        <f t="shared" si="19"/>
        <v>0</v>
      </c>
      <c r="X49" s="32">
        <f t="shared" si="19"/>
        <v>0</v>
      </c>
      <c r="Y49" s="32">
        <f t="shared" si="19"/>
        <v>0</v>
      </c>
      <c r="Z49" s="28">
        <f>Z11+Z17+Z33</f>
        <v>42</v>
      </c>
      <c r="AA49" s="28">
        <f>AA11+AA17+AA33</f>
        <v>14</v>
      </c>
      <c r="AB49" s="32">
        <f t="shared" ref="AB49:AT49" si="20">AB11+AB17+AB33</f>
        <v>0</v>
      </c>
      <c r="AC49" s="32">
        <f t="shared" si="20"/>
        <v>0</v>
      </c>
      <c r="AD49" s="32">
        <f t="shared" si="20"/>
        <v>0</v>
      </c>
      <c r="AE49" s="32">
        <f t="shared" si="20"/>
        <v>0</v>
      </c>
      <c r="AF49" s="32">
        <f t="shared" si="20"/>
        <v>0</v>
      </c>
      <c r="AG49" s="32">
        <f t="shared" si="20"/>
        <v>0</v>
      </c>
      <c r="AH49" s="32">
        <f t="shared" si="20"/>
        <v>0</v>
      </c>
      <c r="AI49" s="32">
        <f t="shared" si="20"/>
        <v>0</v>
      </c>
      <c r="AJ49" s="28">
        <f t="shared" si="20"/>
        <v>40</v>
      </c>
      <c r="AK49" s="28">
        <f t="shared" si="20"/>
        <v>10</v>
      </c>
      <c r="AL49" s="32">
        <f t="shared" si="20"/>
        <v>0</v>
      </c>
      <c r="AM49" s="32">
        <f t="shared" si="20"/>
        <v>0</v>
      </c>
      <c r="AN49" s="32">
        <f t="shared" si="20"/>
        <v>0</v>
      </c>
      <c r="AO49" s="32">
        <f t="shared" si="20"/>
        <v>0</v>
      </c>
      <c r="AP49" s="32">
        <f t="shared" si="20"/>
        <v>0</v>
      </c>
      <c r="AQ49" s="32">
        <f t="shared" si="20"/>
        <v>0</v>
      </c>
      <c r="AR49" s="32">
        <f t="shared" si="20"/>
        <v>0</v>
      </c>
      <c r="AS49" s="32">
        <f t="shared" si="20"/>
        <v>0</v>
      </c>
      <c r="AT49" s="32">
        <f t="shared" si="20"/>
        <v>0</v>
      </c>
      <c r="AU49" s="63"/>
      <c r="AV49" s="113"/>
      <c r="AW49" s="113"/>
      <c r="AX49" s="113"/>
      <c r="AY49" s="113"/>
      <c r="AZ49" s="113"/>
      <c r="BA49" s="113"/>
      <c r="BB49" s="113"/>
      <c r="BC49" s="113"/>
      <c r="BD49" s="65"/>
      <c r="BE49" s="8">
        <f t="shared" si="0"/>
        <v>160</v>
      </c>
    </row>
    <row r="50" spans="1:57" ht="25.5" customHeight="1" x14ac:dyDescent="0.2">
      <c r="A50" s="34" t="s">
        <v>30</v>
      </c>
      <c r="B50" s="35"/>
      <c r="C50" s="36"/>
      <c r="D50" s="9"/>
      <c r="E50" s="9"/>
      <c r="F50" s="9"/>
      <c r="G50" s="9"/>
      <c r="H50" s="9"/>
      <c r="I50" s="9"/>
      <c r="J50" s="9"/>
      <c r="K50" s="28">
        <f>K12+K18+K34</f>
        <v>27</v>
      </c>
      <c r="L50" s="32">
        <f t="shared" ref="L50:AT50" si="21">L12+L18+L34</f>
        <v>41</v>
      </c>
      <c r="M50" s="32">
        <f t="shared" si="21"/>
        <v>41</v>
      </c>
      <c r="N50" s="32">
        <f t="shared" si="21"/>
        <v>41</v>
      </c>
      <c r="O50" s="32">
        <f t="shared" si="21"/>
        <v>41</v>
      </c>
      <c r="P50" s="32">
        <f t="shared" si="21"/>
        <v>41</v>
      </c>
      <c r="Q50" s="32">
        <f t="shared" si="21"/>
        <v>40</v>
      </c>
      <c r="R50" s="32">
        <f t="shared" si="21"/>
        <v>41</v>
      </c>
      <c r="S50" s="32">
        <f t="shared" si="21"/>
        <v>41</v>
      </c>
      <c r="T50" s="32">
        <f t="shared" si="21"/>
        <v>41</v>
      </c>
      <c r="U50" s="122"/>
      <c r="V50" s="123"/>
      <c r="W50" s="32">
        <f t="shared" si="21"/>
        <v>41</v>
      </c>
      <c r="X50" s="32">
        <f t="shared" si="21"/>
        <v>41</v>
      </c>
      <c r="Y50" s="32">
        <f t="shared" si="21"/>
        <v>41</v>
      </c>
      <c r="Z50" s="28">
        <f t="shared" si="21"/>
        <v>21</v>
      </c>
      <c r="AA50" s="28">
        <f t="shared" si="21"/>
        <v>7</v>
      </c>
      <c r="AB50" s="32">
        <f t="shared" si="21"/>
        <v>26</v>
      </c>
      <c r="AC50" s="32">
        <f t="shared" si="21"/>
        <v>26</v>
      </c>
      <c r="AD50" s="32">
        <f t="shared" si="21"/>
        <v>26</v>
      </c>
      <c r="AE50" s="32">
        <f t="shared" si="21"/>
        <v>26</v>
      </c>
      <c r="AF50" s="32">
        <f t="shared" si="21"/>
        <v>26</v>
      </c>
      <c r="AG50" s="32">
        <f t="shared" si="21"/>
        <v>26</v>
      </c>
      <c r="AH50" s="32">
        <f t="shared" si="21"/>
        <v>25</v>
      </c>
      <c r="AI50" s="32">
        <f t="shared" si="21"/>
        <v>25</v>
      </c>
      <c r="AJ50" s="28">
        <f t="shared" si="21"/>
        <v>20</v>
      </c>
      <c r="AK50" s="28">
        <f t="shared" si="21"/>
        <v>5</v>
      </c>
      <c r="AL50" s="32">
        <f t="shared" si="21"/>
        <v>25</v>
      </c>
      <c r="AM50" s="32">
        <f t="shared" si="21"/>
        <v>25</v>
      </c>
      <c r="AN50" s="32">
        <f t="shared" si="21"/>
        <v>24</v>
      </c>
      <c r="AO50" s="32">
        <f t="shared" si="21"/>
        <v>23</v>
      </c>
      <c r="AP50" s="32">
        <f t="shared" si="21"/>
        <v>22</v>
      </c>
      <c r="AQ50" s="32">
        <f t="shared" si="21"/>
        <v>23</v>
      </c>
      <c r="AR50" s="32">
        <f t="shared" si="21"/>
        <v>23</v>
      </c>
      <c r="AS50" s="32">
        <f t="shared" si="21"/>
        <v>22</v>
      </c>
      <c r="AT50" s="32">
        <f t="shared" si="21"/>
        <v>21</v>
      </c>
      <c r="AU50" s="63"/>
      <c r="AV50" s="113"/>
      <c r="AW50" s="113"/>
      <c r="AX50" s="113"/>
      <c r="AY50" s="113"/>
      <c r="AZ50" s="113"/>
      <c r="BA50" s="113"/>
      <c r="BB50" s="113"/>
      <c r="BC50" s="113"/>
      <c r="BD50" s="65"/>
      <c r="BE50" s="8">
        <f t="shared" si="0"/>
        <v>985</v>
      </c>
    </row>
    <row r="51" spans="1:57" ht="27.75" customHeight="1" x14ac:dyDescent="0.2">
      <c r="A51" s="94" t="s">
        <v>31</v>
      </c>
      <c r="B51" s="95"/>
      <c r="C51" s="96"/>
      <c r="D51" s="10"/>
      <c r="E51" s="10"/>
      <c r="F51" s="10"/>
      <c r="G51" s="10"/>
      <c r="H51" s="10"/>
      <c r="I51" s="10"/>
      <c r="J51" s="10"/>
      <c r="K51" s="29">
        <f>K49+K50</f>
        <v>81</v>
      </c>
      <c r="L51" s="33">
        <f t="shared" ref="L51:AT51" si="22">L49+L50</f>
        <v>41</v>
      </c>
      <c r="M51" s="33">
        <f t="shared" si="22"/>
        <v>41</v>
      </c>
      <c r="N51" s="33">
        <f t="shared" si="22"/>
        <v>41</v>
      </c>
      <c r="O51" s="33">
        <f t="shared" si="22"/>
        <v>41</v>
      </c>
      <c r="P51" s="33">
        <f t="shared" si="22"/>
        <v>41</v>
      </c>
      <c r="Q51" s="33">
        <f t="shared" si="22"/>
        <v>40</v>
      </c>
      <c r="R51" s="33">
        <f t="shared" si="22"/>
        <v>41</v>
      </c>
      <c r="S51" s="33">
        <f t="shared" si="22"/>
        <v>41</v>
      </c>
      <c r="T51" s="33">
        <f t="shared" si="22"/>
        <v>41</v>
      </c>
      <c r="U51" s="124"/>
      <c r="V51" s="125"/>
      <c r="W51" s="32">
        <f t="shared" si="22"/>
        <v>41</v>
      </c>
      <c r="X51" s="32">
        <f t="shared" si="22"/>
        <v>41</v>
      </c>
      <c r="Y51" s="32">
        <f t="shared" si="22"/>
        <v>41</v>
      </c>
      <c r="Z51" s="29">
        <f t="shared" si="22"/>
        <v>63</v>
      </c>
      <c r="AA51" s="29">
        <f t="shared" si="22"/>
        <v>21</v>
      </c>
      <c r="AB51" s="32">
        <f t="shared" si="22"/>
        <v>26</v>
      </c>
      <c r="AC51" s="32">
        <f t="shared" si="22"/>
        <v>26</v>
      </c>
      <c r="AD51" s="32">
        <f t="shared" si="22"/>
        <v>26</v>
      </c>
      <c r="AE51" s="32">
        <f t="shared" si="22"/>
        <v>26</v>
      </c>
      <c r="AF51" s="32">
        <f t="shared" si="22"/>
        <v>26</v>
      </c>
      <c r="AG51" s="32">
        <f t="shared" si="22"/>
        <v>26</v>
      </c>
      <c r="AH51" s="32">
        <f t="shared" si="22"/>
        <v>25</v>
      </c>
      <c r="AI51" s="32">
        <f t="shared" si="22"/>
        <v>25</v>
      </c>
      <c r="AJ51" s="29">
        <f t="shared" si="22"/>
        <v>60</v>
      </c>
      <c r="AK51" s="29">
        <f t="shared" si="22"/>
        <v>15</v>
      </c>
      <c r="AL51" s="32">
        <f t="shared" si="22"/>
        <v>25</v>
      </c>
      <c r="AM51" s="32">
        <f t="shared" si="22"/>
        <v>25</v>
      </c>
      <c r="AN51" s="32">
        <f t="shared" si="22"/>
        <v>24</v>
      </c>
      <c r="AO51" s="32">
        <f t="shared" si="22"/>
        <v>23</v>
      </c>
      <c r="AP51" s="32">
        <f t="shared" si="22"/>
        <v>22</v>
      </c>
      <c r="AQ51" s="32">
        <f t="shared" si="22"/>
        <v>23</v>
      </c>
      <c r="AR51" s="32">
        <f t="shared" si="22"/>
        <v>23</v>
      </c>
      <c r="AS51" s="32">
        <f t="shared" si="22"/>
        <v>22</v>
      </c>
      <c r="AT51" s="32">
        <f t="shared" si="22"/>
        <v>21</v>
      </c>
      <c r="AU51" s="66"/>
      <c r="AV51" s="67"/>
      <c r="AW51" s="67"/>
      <c r="AX51" s="67"/>
      <c r="AY51" s="67"/>
      <c r="AZ51" s="67"/>
      <c r="BA51" s="67"/>
      <c r="BB51" s="67"/>
      <c r="BC51" s="67"/>
      <c r="BD51" s="68"/>
      <c r="BE51" s="8">
        <f t="shared" si="0"/>
        <v>1145</v>
      </c>
    </row>
    <row r="52" spans="1:5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">
      <c r="A56" s="55"/>
      <c r="B56" s="97"/>
      <c r="C56" s="97"/>
      <c r="D56" s="98"/>
      <c r="E56" s="55"/>
      <c r="F56" s="55"/>
      <c r="G56" s="55"/>
      <c r="H56" s="98"/>
      <c r="I56" s="55"/>
      <c r="J56" s="55"/>
      <c r="K56" s="55"/>
      <c r="L56" s="55"/>
      <c r="M56" s="55"/>
      <c r="N56" s="55"/>
      <c r="O56" s="55"/>
      <c r="P56" s="55"/>
      <c r="Q56" s="98"/>
      <c r="R56" s="55"/>
      <c r="S56" s="55"/>
      <c r="T56" s="55"/>
      <c r="U56" s="98"/>
      <c r="V56" s="55"/>
      <c r="W56" s="55"/>
      <c r="X56" s="55"/>
      <c r="Y56" s="55"/>
      <c r="Z56" s="98"/>
      <c r="AA56" s="55"/>
      <c r="AB56" s="55"/>
      <c r="AC56" s="55"/>
      <c r="AD56" s="98"/>
      <c r="AE56" s="55"/>
      <c r="AF56" s="55"/>
      <c r="AG56" s="55"/>
      <c r="AH56" s="98"/>
      <c r="AI56" s="55"/>
      <c r="AJ56" s="55"/>
      <c r="AK56" s="55"/>
      <c r="AL56" s="98"/>
      <c r="AM56" s="55"/>
      <c r="AN56" s="55"/>
      <c r="AO56" s="55"/>
      <c r="AP56" s="55"/>
      <c r="AQ56" s="98"/>
      <c r="AR56" s="55"/>
      <c r="AS56" s="55"/>
      <c r="AT56" s="55"/>
      <c r="AU56" s="100"/>
      <c r="AV56" s="55"/>
      <c r="AW56" s="55"/>
      <c r="AX56" s="55"/>
      <c r="AY56" s="55"/>
      <c r="AZ56" s="55"/>
      <c r="BA56" s="55"/>
      <c r="BB56" s="55"/>
      <c r="BC56" s="55"/>
      <c r="BD56" s="98"/>
      <c r="BE56" s="97"/>
    </row>
    <row r="57" spans="1:57" ht="12.75" customHeight="1" x14ac:dyDescent="0.2">
      <c r="A57" s="55"/>
      <c r="B57" s="97"/>
      <c r="C57" s="97"/>
      <c r="D57" s="98"/>
      <c r="E57" s="55"/>
      <c r="F57" s="55"/>
      <c r="G57" s="55"/>
      <c r="H57" s="98"/>
      <c r="I57" s="55"/>
      <c r="J57" s="55"/>
      <c r="K57" s="55"/>
      <c r="L57" s="55"/>
      <c r="M57" s="55"/>
      <c r="N57" s="55"/>
      <c r="O57" s="55"/>
      <c r="P57" s="55"/>
      <c r="Q57" s="98"/>
      <c r="R57" s="55"/>
      <c r="S57" s="55"/>
      <c r="T57" s="55"/>
      <c r="U57" s="98"/>
      <c r="V57" s="55"/>
      <c r="W57" s="55"/>
      <c r="X57" s="55"/>
      <c r="Y57" s="55"/>
      <c r="Z57" s="98"/>
      <c r="AA57" s="55"/>
      <c r="AB57" s="55"/>
      <c r="AC57" s="55"/>
      <c r="AD57" s="98"/>
      <c r="AE57" s="55"/>
      <c r="AF57" s="55"/>
      <c r="AG57" s="55"/>
      <c r="AH57" s="98"/>
      <c r="AI57" s="55"/>
      <c r="AJ57" s="55"/>
      <c r="AK57" s="55"/>
      <c r="AL57" s="98"/>
      <c r="AM57" s="55"/>
      <c r="AN57" s="55"/>
      <c r="AO57" s="55"/>
      <c r="AP57" s="55"/>
      <c r="AQ57" s="98"/>
      <c r="AR57" s="55"/>
      <c r="AS57" s="55"/>
      <c r="AT57" s="55"/>
      <c r="AU57" s="100"/>
      <c r="AV57" s="55"/>
      <c r="AW57" s="55"/>
      <c r="AX57" s="55"/>
      <c r="AY57" s="55"/>
      <c r="AZ57" s="55"/>
      <c r="BA57" s="55"/>
      <c r="BB57" s="55"/>
      <c r="BC57" s="55"/>
      <c r="BD57" s="98"/>
      <c r="BE57" s="97"/>
    </row>
    <row r="58" spans="1:57" x14ac:dyDescent="0.2">
      <c r="A58" s="55"/>
      <c r="B58" s="97"/>
      <c r="C58" s="97"/>
      <c r="D58" s="98"/>
      <c r="E58" s="55"/>
      <c r="F58" s="55"/>
      <c r="G58" s="55"/>
      <c r="H58" s="98"/>
      <c r="I58" s="55"/>
      <c r="J58" s="55"/>
      <c r="K58" s="55"/>
      <c r="L58" s="55"/>
      <c r="M58" s="55"/>
      <c r="N58" s="55"/>
      <c r="O58" s="55"/>
      <c r="P58" s="55"/>
      <c r="Q58" s="98"/>
      <c r="R58" s="55"/>
      <c r="S58" s="55"/>
      <c r="T58" s="55"/>
      <c r="U58" s="98"/>
      <c r="V58" s="55"/>
      <c r="W58" s="55"/>
      <c r="X58" s="55"/>
      <c r="Y58" s="55"/>
      <c r="Z58" s="98"/>
      <c r="AA58" s="55"/>
      <c r="AB58" s="55"/>
      <c r="AC58" s="55"/>
      <c r="AD58" s="98"/>
      <c r="AE58" s="55"/>
      <c r="AF58" s="55"/>
      <c r="AG58" s="55"/>
      <c r="AH58" s="98"/>
      <c r="AI58" s="55"/>
      <c r="AJ58" s="55"/>
      <c r="AK58" s="55"/>
      <c r="AL58" s="98"/>
      <c r="AM58" s="55"/>
      <c r="AN58" s="55"/>
      <c r="AO58" s="55"/>
      <c r="AP58" s="55"/>
      <c r="AQ58" s="98"/>
      <c r="AR58" s="55"/>
      <c r="AS58" s="55"/>
      <c r="AT58" s="55"/>
      <c r="AU58" s="100"/>
      <c r="AV58" s="55"/>
      <c r="AW58" s="55"/>
      <c r="AX58" s="55"/>
      <c r="AY58" s="55"/>
      <c r="AZ58" s="55"/>
      <c r="BA58" s="55"/>
      <c r="BB58" s="55"/>
      <c r="BC58" s="55"/>
      <c r="BD58" s="98"/>
      <c r="BE58" s="97"/>
    </row>
    <row r="59" spans="1:57" x14ac:dyDescent="0.2">
      <c r="A59" s="55"/>
      <c r="B59" s="97"/>
      <c r="C59" s="97"/>
      <c r="D59" s="98"/>
      <c r="E59" s="55"/>
      <c r="F59" s="55"/>
      <c r="G59" s="55"/>
      <c r="H59" s="98"/>
      <c r="I59" s="55"/>
      <c r="J59" s="55"/>
      <c r="K59" s="55"/>
      <c r="L59" s="55"/>
      <c r="M59" s="55"/>
      <c r="N59" s="55"/>
      <c r="O59" s="55"/>
      <c r="P59" s="55"/>
      <c r="Q59" s="98"/>
      <c r="R59" s="55"/>
      <c r="S59" s="55"/>
      <c r="T59" s="55"/>
      <c r="U59" s="98"/>
      <c r="V59" s="55"/>
      <c r="W59" s="55"/>
      <c r="X59" s="55"/>
      <c r="Y59" s="55"/>
      <c r="Z59" s="98"/>
      <c r="AA59" s="55"/>
      <c r="AB59" s="55"/>
      <c r="AC59" s="55"/>
      <c r="AD59" s="98"/>
      <c r="AE59" s="55"/>
      <c r="AF59" s="55"/>
      <c r="AG59" s="55"/>
      <c r="AH59" s="98"/>
      <c r="AI59" s="55"/>
      <c r="AJ59" s="55"/>
      <c r="AK59" s="55"/>
      <c r="AL59" s="98"/>
      <c r="AM59" s="55"/>
      <c r="AN59" s="55"/>
      <c r="AO59" s="55"/>
      <c r="AP59" s="55"/>
      <c r="AQ59" s="98"/>
      <c r="AR59" s="55"/>
      <c r="AS59" s="55"/>
      <c r="AT59" s="55"/>
      <c r="AU59" s="100"/>
      <c r="AV59" s="55"/>
      <c r="AW59" s="55"/>
      <c r="AX59" s="55"/>
      <c r="AY59" s="55"/>
      <c r="AZ59" s="55"/>
      <c r="BA59" s="55"/>
      <c r="BB59" s="55"/>
      <c r="BC59" s="55"/>
      <c r="BD59" s="98"/>
      <c r="BE59" s="97"/>
    </row>
    <row r="60" spans="1:57" ht="17.25" customHeight="1" x14ac:dyDescent="0.2">
      <c r="A60" s="55"/>
      <c r="B60" s="97"/>
      <c r="C60" s="97"/>
      <c r="D60" s="98"/>
      <c r="E60" s="55"/>
      <c r="F60" s="55"/>
      <c r="G60" s="55"/>
      <c r="H60" s="98"/>
      <c r="I60" s="55"/>
      <c r="J60" s="55"/>
      <c r="K60" s="55"/>
      <c r="L60" s="55"/>
      <c r="M60" s="55"/>
      <c r="N60" s="55"/>
      <c r="O60" s="55"/>
      <c r="P60" s="55"/>
      <c r="Q60" s="98"/>
      <c r="R60" s="55"/>
      <c r="S60" s="55"/>
      <c r="T60" s="55"/>
      <c r="U60" s="98"/>
      <c r="V60" s="55"/>
      <c r="W60" s="55"/>
      <c r="X60" s="55"/>
      <c r="Y60" s="55"/>
      <c r="Z60" s="98"/>
      <c r="AA60" s="55"/>
      <c r="AB60" s="55"/>
      <c r="AC60" s="55"/>
      <c r="AD60" s="98"/>
      <c r="AE60" s="55"/>
      <c r="AF60" s="55"/>
      <c r="AG60" s="55"/>
      <c r="AH60" s="98"/>
      <c r="AI60" s="55"/>
      <c r="AJ60" s="55"/>
      <c r="AK60" s="55"/>
      <c r="AL60" s="98"/>
      <c r="AM60" s="55"/>
      <c r="AN60" s="55"/>
      <c r="AO60" s="55"/>
      <c r="AP60" s="55"/>
      <c r="AQ60" s="98"/>
      <c r="AR60" s="55"/>
      <c r="AS60" s="55"/>
      <c r="AT60" s="55"/>
      <c r="AU60" s="100"/>
      <c r="AV60" s="55"/>
      <c r="AW60" s="55"/>
      <c r="AX60" s="55"/>
      <c r="AY60" s="55"/>
      <c r="AZ60" s="55"/>
      <c r="BA60" s="55"/>
      <c r="BB60" s="55"/>
      <c r="BC60" s="55"/>
      <c r="BD60" s="98"/>
      <c r="BE60" s="97"/>
    </row>
    <row r="61" spans="1:57" x14ac:dyDescent="0.2">
      <c r="A61" s="55"/>
      <c r="B61" s="97"/>
      <c r="C61" s="9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23"/>
    </row>
    <row r="62" spans="1:57" x14ac:dyDescent="0.2">
      <c r="A62" s="55"/>
      <c r="B62" s="97"/>
      <c r="C62" s="9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13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23"/>
    </row>
    <row r="63" spans="1:57" x14ac:dyDescent="0.2">
      <c r="A63" s="55"/>
      <c r="B63" s="97"/>
      <c r="C63" s="97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23"/>
    </row>
    <row r="64" spans="1:57" x14ac:dyDescent="0.2">
      <c r="A64" s="55"/>
      <c r="B64" s="97"/>
      <c r="C64" s="9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23"/>
    </row>
    <row r="65" spans="1:57" x14ac:dyDescent="0.2">
      <c r="A65" s="101"/>
      <c r="B65" s="101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24"/>
    </row>
    <row r="66" spans="1:57" ht="45" customHeight="1" x14ac:dyDescent="0.2">
      <c r="A66" s="101"/>
      <c r="B66" s="101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24"/>
    </row>
    <row r="67" spans="1:57" ht="50.25" customHeight="1" x14ac:dyDescent="0.2">
      <c r="A67" s="105"/>
      <c r="B67" s="105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24"/>
    </row>
    <row r="68" spans="1:57" ht="51" customHeight="1" x14ac:dyDescent="0.2">
      <c r="A68" s="105"/>
      <c r="B68" s="105"/>
      <c r="C68" s="14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24"/>
    </row>
    <row r="69" spans="1:57" x14ac:dyDescent="0.2">
      <c r="A69" s="101"/>
      <c r="B69" s="101"/>
      <c r="C69" s="1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24"/>
    </row>
    <row r="70" spans="1:57" ht="45" customHeight="1" x14ac:dyDescent="0.2">
      <c r="A70" s="101"/>
      <c r="B70" s="101"/>
      <c r="C70" s="1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24"/>
    </row>
    <row r="71" spans="1:57" x14ac:dyDescent="0.2">
      <c r="A71" s="101"/>
      <c r="B71" s="101"/>
      <c r="C71" s="1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24"/>
    </row>
    <row r="72" spans="1:57" ht="54" customHeight="1" x14ac:dyDescent="0.2">
      <c r="A72" s="101"/>
      <c r="B72" s="101"/>
      <c r="C72" s="14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24"/>
    </row>
    <row r="73" spans="1:57" ht="12.75" customHeight="1" x14ac:dyDescent="0.2">
      <c r="A73" s="101"/>
      <c r="B73" s="103"/>
      <c r="C73" s="1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24"/>
    </row>
    <row r="74" spans="1:57" ht="12.75" customHeight="1" x14ac:dyDescent="0.2">
      <c r="A74" s="102"/>
      <c r="B74" s="103"/>
      <c r="C74" s="1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24"/>
    </row>
    <row r="75" spans="1:57" ht="12.75" customHeight="1" x14ac:dyDescent="0.2">
      <c r="A75" s="101"/>
      <c r="B75" s="104"/>
      <c r="C75" s="1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24"/>
    </row>
    <row r="76" spans="1:57" ht="24.75" customHeight="1" x14ac:dyDescent="0.2">
      <c r="A76" s="101"/>
      <c r="B76" s="104"/>
      <c r="C76" s="1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24"/>
    </row>
    <row r="77" spans="1:57" x14ac:dyDescent="0.2">
      <c r="A77" s="101"/>
      <c r="B77" s="103"/>
      <c r="C77" s="1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9"/>
      <c r="BE77" s="24"/>
    </row>
    <row r="78" spans="1:57" ht="12.75" customHeight="1" x14ac:dyDescent="0.2">
      <c r="A78" s="102"/>
      <c r="B78" s="103"/>
      <c r="C78" s="1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24"/>
    </row>
    <row r="79" spans="1:57" ht="21.75" customHeight="1" x14ac:dyDescent="0.2">
      <c r="A79" s="106"/>
      <c r="B79" s="106"/>
      <c r="C79" s="10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4"/>
    </row>
    <row r="80" spans="1:57" ht="23.25" customHeight="1" x14ac:dyDescent="0.2">
      <c r="A80" s="101"/>
      <c r="B80" s="107"/>
      <c r="C80" s="10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4"/>
    </row>
    <row r="81" spans="1:57" ht="24.75" customHeight="1" x14ac:dyDescent="0.2">
      <c r="A81" s="102"/>
      <c r="B81" s="102"/>
      <c r="C81" s="10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4"/>
    </row>
  </sheetData>
  <mergeCells count="120">
    <mergeCell ref="A1:BE1"/>
    <mergeCell ref="N2:P6"/>
    <mergeCell ref="M2:M6"/>
    <mergeCell ref="R2:U6"/>
    <mergeCell ref="AI2:AL6"/>
    <mergeCell ref="A27:A28"/>
    <mergeCell ref="A45:A46"/>
    <mergeCell ref="A47:A48"/>
    <mergeCell ref="B47:B48"/>
    <mergeCell ref="B39:B40"/>
    <mergeCell ref="A41:A42"/>
    <mergeCell ref="B41:B42"/>
    <mergeCell ref="A43:A44"/>
    <mergeCell ref="B43:B44"/>
    <mergeCell ref="AU11:BD36"/>
    <mergeCell ref="B37:B38"/>
    <mergeCell ref="B45:B46"/>
    <mergeCell ref="B27:B28"/>
    <mergeCell ref="B11:B12"/>
    <mergeCell ref="U11:V36"/>
    <mergeCell ref="U37:V51"/>
    <mergeCell ref="AU37:BD51"/>
    <mergeCell ref="BE2:BE6"/>
    <mergeCell ref="BD2:BD6"/>
    <mergeCell ref="Q2:Q6"/>
    <mergeCell ref="AM2:AP6"/>
    <mergeCell ref="AR2:AT6"/>
    <mergeCell ref="AU2:AU6"/>
    <mergeCell ref="AV2:AY6"/>
    <mergeCell ref="AA2:AC6"/>
    <mergeCell ref="D7:BD7"/>
    <mergeCell ref="AH2:AH6"/>
    <mergeCell ref="AE2:AG6"/>
    <mergeCell ref="AQ2:AQ6"/>
    <mergeCell ref="AZ2:BC6"/>
    <mergeCell ref="AD2:AD6"/>
    <mergeCell ref="Z2:Z6"/>
    <mergeCell ref="I2:L6"/>
    <mergeCell ref="D2:D6"/>
    <mergeCell ref="E2:G6"/>
    <mergeCell ref="A79:C79"/>
    <mergeCell ref="A80:C80"/>
    <mergeCell ref="A81:C81"/>
    <mergeCell ref="V2:Y6"/>
    <mergeCell ref="A11:A12"/>
    <mergeCell ref="D9:BD9"/>
    <mergeCell ref="A2:A10"/>
    <mergeCell ref="B2:B10"/>
    <mergeCell ref="C2:C10"/>
    <mergeCell ref="A19:A20"/>
    <mergeCell ref="B19:B20"/>
    <mergeCell ref="A13:A14"/>
    <mergeCell ref="B13:B14"/>
    <mergeCell ref="A21:A22"/>
    <mergeCell ref="B21:B22"/>
    <mergeCell ref="A15:A16"/>
    <mergeCell ref="B15:B16"/>
    <mergeCell ref="A17:A18"/>
    <mergeCell ref="B17:B18"/>
    <mergeCell ref="A31:A32"/>
    <mergeCell ref="B31:B32"/>
    <mergeCell ref="A23:A24"/>
    <mergeCell ref="B23:B24"/>
    <mergeCell ref="A25:A26"/>
    <mergeCell ref="A71:A72"/>
    <mergeCell ref="B71:B72"/>
    <mergeCell ref="A73:A74"/>
    <mergeCell ref="B73:B74"/>
    <mergeCell ref="A77:A78"/>
    <mergeCell ref="B77:B78"/>
    <mergeCell ref="B75:B76"/>
    <mergeCell ref="A75:A76"/>
    <mergeCell ref="H2:H6"/>
    <mergeCell ref="B25:B26"/>
    <mergeCell ref="A29:A30"/>
    <mergeCell ref="B29:B30"/>
    <mergeCell ref="A37:A38"/>
    <mergeCell ref="A50:C50"/>
    <mergeCell ref="A33:A34"/>
    <mergeCell ref="B33:B34"/>
    <mergeCell ref="BE56:BE60"/>
    <mergeCell ref="D63:BD63"/>
    <mergeCell ref="A65:A66"/>
    <mergeCell ref="B65:B66"/>
    <mergeCell ref="A69:A70"/>
    <mergeCell ref="B69:B70"/>
    <mergeCell ref="A67:A68"/>
    <mergeCell ref="B67:B68"/>
    <mergeCell ref="AM56:AP60"/>
    <mergeCell ref="AL56:AL60"/>
    <mergeCell ref="E56:G60"/>
    <mergeCell ref="H56:H60"/>
    <mergeCell ref="I56:L60"/>
    <mergeCell ref="D61:BD61"/>
    <mergeCell ref="M56:P60"/>
    <mergeCell ref="Q56:Q60"/>
    <mergeCell ref="R56:T60"/>
    <mergeCell ref="U56:U60"/>
    <mergeCell ref="V56:Y60"/>
    <mergeCell ref="AQ56:AQ60"/>
    <mergeCell ref="AR56:AT60"/>
    <mergeCell ref="AU56:AU60"/>
    <mergeCell ref="AV56:AY60"/>
    <mergeCell ref="AZ56:BC60"/>
    <mergeCell ref="AA56:AC60"/>
    <mergeCell ref="AD56:AD60"/>
    <mergeCell ref="AE56:AG60"/>
    <mergeCell ref="AH56:AH60"/>
    <mergeCell ref="AI56:AK60"/>
    <mergeCell ref="BD56:BD60"/>
    <mergeCell ref="Z56:Z60"/>
    <mergeCell ref="A35:A36"/>
    <mergeCell ref="B35:B36"/>
    <mergeCell ref="A56:A64"/>
    <mergeCell ref="B56:B64"/>
    <mergeCell ref="C56:C64"/>
    <mergeCell ref="D56:D60"/>
    <mergeCell ref="A51:C51"/>
    <mergeCell ref="A49:C49"/>
    <mergeCell ref="A39:A40"/>
  </mergeCells>
  <pageMargins left="0.19685039370078741" right="0.28999999999999998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5"/>
  <sheetViews>
    <sheetView view="pageLayout" topLeftCell="A4" zoomScaleNormal="100" workbookViewId="0">
      <selection activeCell="AJ15" sqref="AJ15"/>
    </sheetView>
  </sheetViews>
  <sheetFormatPr defaultRowHeight="12.75" x14ac:dyDescent="0.2"/>
  <cols>
    <col min="1" max="1" width="7.42578125" customWidth="1"/>
    <col min="2" max="2" width="13" customWidth="1"/>
    <col min="3" max="3" width="6.85546875" customWidth="1"/>
    <col min="4" max="4" width="4" bestFit="1" customWidth="1"/>
    <col min="5" max="56" width="3.140625" customWidth="1"/>
    <col min="57" max="57" width="5.28515625" customWidth="1"/>
  </cols>
  <sheetData>
    <row r="1" spans="1:57" ht="21" customHeight="1" x14ac:dyDescent="0.3">
      <c r="A1" s="39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25.5" customHeight="1" x14ac:dyDescent="0.2">
      <c r="A2" s="82" t="s">
        <v>15</v>
      </c>
      <c r="B2" s="90" t="s">
        <v>16</v>
      </c>
      <c r="C2" s="90" t="s">
        <v>17</v>
      </c>
      <c r="D2" s="81" t="s">
        <v>14</v>
      </c>
      <c r="E2" s="82" t="s">
        <v>0</v>
      </c>
      <c r="F2" s="82"/>
      <c r="G2" s="82"/>
      <c r="H2" s="81" t="s">
        <v>43</v>
      </c>
      <c r="I2" s="82" t="s">
        <v>1</v>
      </c>
      <c r="J2" s="82"/>
      <c r="K2" s="82"/>
      <c r="L2" s="82"/>
      <c r="M2" s="49" t="s">
        <v>44</v>
      </c>
      <c r="N2" s="40" t="s">
        <v>2</v>
      </c>
      <c r="O2" s="41"/>
      <c r="P2" s="42"/>
      <c r="Q2" s="81" t="s">
        <v>45</v>
      </c>
      <c r="R2" s="40" t="s">
        <v>3</v>
      </c>
      <c r="S2" s="52"/>
      <c r="T2" s="52"/>
      <c r="U2" s="53"/>
      <c r="V2" s="82" t="s">
        <v>4</v>
      </c>
      <c r="W2" s="82"/>
      <c r="X2" s="82"/>
      <c r="Y2" s="82"/>
      <c r="Z2" s="81" t="s">
        <v>46</v>
      </c>
      <c r="AA2" s="82" t="s">
        <v>5</v>
      </c>
      <c r="AB2" s="82"/>
      <c r="AC2" s="82"/>
      <c r="AD2" s="81" t="s">
        <v>47</v>
      </c>
      <c r="AE2" s="82" t="s">
        <v>6</v>
      </c>
      <c r="AF2" s="82"/>
      <c r="AG2" s="82"/>
      <c r="AH2" s="81" t="s">
        <v>42</v>
      </c>
      <c r="AI2" s="40" t="s">
        <v>11</v>
      </c>
      <c r="AJ2" s="52"/>
      <c r="AK2" s="52"/>
      <c r="AL2" s="53"/>
      <c r="AM2" s="82" t="s">
        <v>7</v>
      </c>
      <c r="AN2" s="82"/>
      <c r="AO2" s="82"/>
      <c r="AP2" s="82"/>
      <c r="AQ2" s="81" t="s">
        <v>48</v>
      </c>
      <c r="AR2" s="82" t="s">
        <v>8</v>
      </c>
      <c r="AS2" s="82"/>
      <c r="AT2" s="82"/>
      <c r="AU2" s="87" t="s">
        <v>49</v>
      </c>
      <c r="AV2" s="82" t="s">
        <v>9</v>
      </c>
      <c r="AW2" s="82"/>
      <c r="AX2" s="82"/>
      <c r="AY2" s="82"/>
      <c r="AZ2" s="82" t="s">
        <v>10</v>
      </c>
      <c r="BA2" s="82"/>
      <c r="BB2" s="82"/>
      <c r="BC2" s="82"/>
      <c r="BD2" s="81" t="s">
        <v>50</v>
      </c>
      <c r="BE2" s="84" t="s">
        <v>33</v>
      </c>
    </row>
    <row r="3" spans="1:57" ht="14.25" customHeight="1" x14ac:dyDescent="0.2">
      <c r="A3" s="82"/>
      <c r="B3" s="90"/>
      <c r="C3" s="90"/>
      <c r="D3" s="81"/>
      <c r="E3" s="82"/>
      <c r="F3" s="82"/>
      <c r="G3" s="82"/>
      <c r="H3" s="81"/>
      <c r="I3" s="82"/>
      <c r="J3" s="82"/>
      <c r="K3" s="82"/>
      <c r="L3" s="82"/>
      <c r="M3" s="50"/>
      <c r="N3" s="43"/>
      <c r="O3" s="44"/>
      <c r="P3" s="45"/>
      <c r="Q3" s="81"/>
      <c r="R3" s="54"/>
      <c r="S3" s="55"/>
      <c r="T3" s="55"/>
      <c r="U3" s="56"/>
      <c r="V3" s="82"/>
      <c r="W3" s="82"/>
      <c r="X3" s="82"/>
      <c r="Y3" s="82"/>
      <c r="Z3" s="81"/>
      <c r="AA3" s="82"/>
      <c r="AB3" s="82"/>
      <c r="AC3" s="82"/>
      <c r="AD3" s="81"/>
      <c r="AE3" s="82"/>
      <c r="AF3" s="82"/>
      <c r="AG3" s="82"/>
      <c r="AH3" s="81"/>
      <c r="AI3" s="54"/>
      <c r="AJ3" s="55"/>
      <c r="AK3" s="55"/>
      <c r="AL3" s="56"/>
      <c r="AM3" s="82"/>
      <c r="AN3" s="82"/>
      <c r="AO3" s="82"/>
      <c r="AP3" s="82"/>
      <c r="AQ3" s="81"/>
      <c r="AR3" s="82"/>
      <c r="AS3" s="82"/>
      <c r="AT3" s="82"/>
      <c r="AU3" s="87"/>
      <c r="AV3" s="82"/>
      <c r="AW3" s="82"/>
      <c r="AX3" s="82"/>
      <c r="AY3" s="82"/>
      <c r="AZ3" s="82"/>
      <c r="BA3" s="82"/>
      <c r="BB3" s="82"/>
      <c r="BC3" s="82"/>
      <c r="BD3" s="81"/>
      <c r="BE3" s="85"/>
    </row>
    <row r="4" spans="1:57" ht="9.75" customHeight="1" x14ac:dyDescent="0.2">
      <c r="A4" s="82"/>
      <c r="B4" s="90"/>
      <c r="C4" s="90"/>
      <c r="D4" s="81"/>
      <c r="E4" s="82"/>
      <c r="F4" s="82"/>
      <c r="G4" s="82"/>
      <c r="H4" s="81"/>
      <c r="I4" s="82"/>
      <c r="J4" s="82"/>
      <c r="K4" s="82"/>
      <c r="L4" s="82"/>
      <c r="M4" s="50"/>
      <c r="N4" s="43"/>
      <c r="O4" s="44"/>
      <c r="P4" s="45"/>
      <c r="Q4" s="81"/>
      <c r="R4" s="54"/>
      <c r="S4" s="55"/>
      <c r="T4" s="55"/>
      <c r="U4" s="56"/>
      <c r="V4" s="82"/>
      <c r="W4" s="82"/>
      <c r="X4" s="82"/>
      <c r="Y4" s="82"/>
      <c r="Z4" s="81"/>
      <c r="AA4" s="82"/>
      <c r="AB4" s="82"/>
      <c r="AC4" s="82"/>
      <c r="AD4" s="81"/>
      <c r="AE4" s="82"/>
      <c r="AF4" s="82"/>
      <c r="AG4" s="82"/>
      <c r="AH4" s="81"/>
      <c r="AI4" s="54"/>
      <c r="AJ4" s="55"/>
      <c r="AK4" s="55"/>
      <c r="AL4" s="56"/>
      <c r="AM4" s="82"/>
      <c r="AN4" s="82"/>
      <c r="AO4" s="82"/>
      <c r="AP4" s="82"/>
      <c r="AQ4" s="81"/>
      <c r="AR4" s="82"/>
      <c r="AS4" s="82"/>
      <c r="AT4" s="82"/>
      <c r="AU4" s="87"/>
      <c r="AV4" s="82"/>
      <c r="AW4" s="82"/>
      <c r="AX4" s="82"/>
      <c r="AY4" s="82"/>
      <c r="AZ4" s="82"/>
      <c r="BA4" s="82"/>
      <c r="BB4" s="82"/>
      <c r="BC4" s="82"/>
      <c r="BD4" s="81"/>
      <c r="BE4" s="85"/>
    </row>
    <row r="5" spans="1:57" x14ac:dyDescent="0.2">
      <c r="A5" s="82"/>
      <c r="B5" s="90"/>
      <c r="C5" s="90"/>
      <c r="D5" s="81"/>
      <c r="E5" s="82"/>
      <c r="F5" s="82"/>
      <c r="G5" s="82"/>
      <c r="H5" s="81"/>
      <c r="I5" s="82"/>
      <c r="J5" s="82"/>
      <c r="K5" s="82"/>
      <c r="L5" s="82"/>
      <c r="M5" s="50"/>
      <c r="N5" s="43"/>
      <c r="O5" s="44"/>
      <c r="P5" s="45"/>
      <c r="Q5" s="81"/>
      <c r="R5" s="54"/>
      <c r="S5" s="55"/>
      <c r="T5" s="55"/>
      <c r="U5" s="56"/>
      <c r="V5" s="82"/>
      <c r="W5" s="82"/>
      <c r="X5" s="82"/>
      <c r="Y5" s="82"/>
      <c r="Z5" s="81"/>
      <c r="AA5" s="82"/>
      <c r="AB5" s="82"/>
      <c r="AC5" s="82"/>
      <c r="AD5" s="81"/>
      <c r="AE5" s="82"/>
      <c r="AF5" s="82"/>
      <c r="AG5" s="82"/>
      <c r="AH5" s="81"/>
      <c r="AI5" s="54"/>
      <c r="AJ5" s="55"/>
      <c r="AK5" s="55"/>
      <c r="AL5" s="56"/>
      <c r="AM5" s="82"/>
      <c r="AN5" s="82"/>
      <c r="AO5" s="82"/>
      <c r="AP5" s="82"/>
      <c r="AQ5" s="81"/>
      <c r="AR5" s="82"/>
      <c r="AS5" s="82"/>
      <c r="AT5" s="82"/>
      <c r="AU5" s="87"/>
      <c r="AV5" s="82"/>
      <c r="AW5" s="82"/>
      <c r="AX5" s="82"/>
      <c r="AY5" s="82"/>
      <c r="AZ5" s="82"/>
      <c r="BA5" s="82"/>
      <c r="BB5" s="82"/>
      <c r="BC5" s="82"/>
      <c r="BD5" s="81"/>
      <c r="BE5" s="85"/>
    </row>
    <row r="6" spans="1:57" ht="15" customHeight="1" x14ac:dyDescent="0.2">
      <c r="A6" s="82"/>
      <c r="B6" s="90"/>
      <c r="C6" s="90"/>
      <c r="D6" s="81"/>
      <c r="E6" s="82"/>
      <c r="F6" s="82"/>
      <c r="G6" s="82"/>
      <c r="H6" s="81"/>
      <c r="I6" s="82"/>
      <c r="J6" s="82"/>
      <c r="K6" s="82"/>
      <c r="L6" s="82"/>
      <c r="M6" s="51"/>
      <c r="N6" s="46"/>
      <c r="O6" s="47"/>
      <c r="P6" s="48"/>
      <c r="Q6" s="81"/>
      <c r="R6" s="57"/>
      <c r="S6" s="58"/>
      <c r="T6" s="58"/>
      <c r="U6" s="59"/>
      <c r="V6" s="82"/>
      <c r="W6" s="82"/>
      <c r="X6" s="82"/>
      <c r="Y6" s="82"/>
      <c r="Z6" s="81"/>
      <c r="AA6" s="82"/>
      <c r="AB6" s="82"/>
      <c r="AC6" s="82"/>
      <c r="AD6" s="81"/>
      <c r="AE6" s="82"/>
      <c r="AF6" s="82"/>
      <c r="AG6" s="82"/>
      <c r="AH6" s="81"/>
      <c r="AI6" s="57"/>
      <c r="AJ6" s="58"/>
      <c r="AK6" s="58"/>
      <c r="AL6" s="59"/>
      <c r="AM6" s="82"/>
      <c r="AN6" s="82"/>
      <c r="AO6" s="82"/>
      <c r="AP6" s="82"/>
      <c r="AQ6" s="81"/>
      <c r="AR6" s="82"/>
      <c r="AS6" s="82"/>
      <c r="AT6" s="82"/>
      <c r="AU6" s="87"/>
      <c r="AV6" s="82"/>
      <c r="AW6" s="82"/>
      <c r="AX6" s="82"/>
      <c r="AY6" s="82"/>
      <c r="AZ6" s="82"/>
      <c r="BA6" s="82"/>
      <c r="BB6" s="82"/>
      <c r="BC6" s="82"/>
      <c r="BD6" s="81"/>
      <c r="BE6" s="86"/>
    </row>
    <row r="7" spans="1:57" ht="13.5" customHeight="1" x14ac:dyDescent="0.2">
      <c r="A7" s="82"/>
      <c r="B7" s="90"/>
      <c r="C7" s="90"/>
      <c r="D7" s="83" t="s">
        <v>12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2"/>
    </row>
    <row r="8" spans="1:57" ht="14.25" x14ac:dyDescent="0.2">
      <c r="A8" s="82"/>
      <c r="B8" s="90"/>
      <c r="C8" s="90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x14ac:dyDescent="0.2">
      <c r="A9" s="82"/>
      <c r="B9" s="90"/>
      <c r="C9" s="90"/>
      <c r="D9" s="83" t="s">
        <v>13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2"/>
    </row>
    <row r="10" spans="1:57" ht="22.5" customHeight="1" x14ac:dyDescent="0.2">
      <c r="A10" s="82"/>
      <c r="B10" s="90"/>
      <c r="C10" s="90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 x14ac:dyDescent="0.2">
      <c r="A11" s="88" t="s">
        <v>35</v>
      </c>
      <c r="B11" s="74" t="s">
        <v>36</v>
      </c>
      <c r="C11" s="22" t="s">
        <v>27</v>
      </c>
      <c r="D11" s="7"/>
      <c r="E11" s="7"/>
      <c r="F11" s="7"/>
      <c r="G11" s="7"/>
      <c r="H11" s="7"/>
      <c r="I11" s="7"/>
      <c r="J11" s="7"/>
      <c r="K11" s="27">
        <f>K13+K15</f>
        <v>4</v>
      </c>
      <c r="L11" s="27">
        <f>L13+L15</f>
        <v>0</v>
      </c>
      <c r="M11" s="6"/>
      <c r="N11" s="6"/>
      <c r="O11" s="6"/>
      <c r="P11" s="6"/>
      <c r="Q11" s="6"/>
      <c r="R11" s="6"/>
      <c r="S11" s="6"/>
      <c r="T11" s="6"/>
      <c r="U11" s="61" t="s">
        <v>72</v>
      </c>
      <c r="V11" s="140"/>
      <c r="W11" s="6"/>
      <c r="X11" s="6"/>
      <c r="Y11" s="6"/>
      <c r="Z11" s="6"/>
      <c r="AA11" s="27">
        <f>AA13+AA15</f>
        <v>2</v>
      </c>
      <c r="AB11" s="27">
        <f>AB13+AB15</f>
        <v>0</v>
      </c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7"/>
      <c r="AN11" s="7"/>
      <c r="AO11" s="134" t="s">
        <v>128</v>
      </c>
      <c r="AP11" s="135"/>
      <c r="AQ11" s="135"/>
      <c r="AR11" s="135"/>
      <c r="AS11" s="134" t="s">
        <v>129</v>
      </c>
      <c r="AT11" s="135"/>
      <c r="AU11" s="61"/>
      <c r="AV11" s="126"/>
      <c r="AW11" s="126"/>
      <c r="AX11" s="126"/>
      <c r="AY11" s="126"/>
      <c r="AZ11" s="126"/>
      <c r="BA11" s="126"/>
      <c r="BB11" s="126"/>
      <c r="BC11" s="126"/>
      <c r="BD11" s="127"/>
      <c r="BE11" s="8">
        <f t="shared" ref="BE11:BE35" si="0">SUM(D11:BD11)</f>
        <v>6</v>
      </c>
    </row>
    <row r="12" spans="1:57" ht="27" customHeight="1" x14ac:dyDescent="0.2">
      <c r="A12" s="89"/>
      <c r="B12" s="75"/>
      <c r="C12" s="22" t="s">
        <v>28</v>
      </c>
      <c r="D12" s="7"/>
      <c r="E12" s="11"/>
      <c r="F12" s="11"/>
      <c r="G12" s="11"/>
      <c r="H12" s="11"/>
      <c r="I12" s="7"/>
      <c r="J12" s="7"/>
      <c r="K12" s="27">
        <f>K14+K16</f>
        <v>2</v>
      </c>
      <c r="L12" s="27">
        <f t="shared" ref="L12:T12" si="1">L14+L16</f>
        <v>0</v>
      </c>
      <c r="M12" s="6">
        <f t="shared" si="1"/>
        <v>10</v>
      </c>
      <c r="N12" s="6">
        <f t="shared" si="1"/>
        <v>10</v>
      </c>
      <c r="O12" s="6">
        <f t="shared" si="1"/>
        <v>10</v>
      </c>
      <c r="P12" s="6">
        <f t="shared" si="1"/>
        <v>10</v>
      </c>
      <c r="Q12" s="6">
        <f t="shared" si="1"/>
        <v>9</v>
      </c>
      <c r="R12" s="6">
        <f t="shared" si="1"/>
        <v>9</v>
      </c>
      <c r="S12" s="6">
        <f t="shared" si="1"/>
        <v>8</v>
      </c>
      <c r="T12" s="6">
        <f t="shared" si="1"/>
        <v>8</v>
      </c>
      <c r="U12" s="122"/>
      <c r="V12" s="123"/>
      <c r="W12" s="6">
        <f t="shared" ref="W12:Z12" si="2">W14+W16</f>
        <v>8</v>
      </c>
      <c r="X12" s="6">
        <f t="shared" si="2"/>
        <v>8</v>
      </c>
      <c r="Y12" s="6">
        <f t="shared" si="2"/>
        <v>8</v>
      </c>
      <c r="Z12" s="6">
        <f t="shared" si="2"/>
        <v>8</v>
      </c>
      <c r="AA12" s="27">
        <f>AA14+AA16</f>
        <v>1</v>
      </c>
      <c r="AB12" s="27">
        <f>AB14+AB16</f>
        <v>0</v>
      </c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7"/>
      <c r="AN12" s="7"/>
      <c r="AO12" s="136"/>
      <c r="AP12" s="137"/>
      <c r="AQ12" s="137"/>
      <c r="AR12" s="137"/>
      <c r="AS12" s="136"/>
      <c r="AT12" s="137"/>
      <c r="AU12" s="128"/>
      <c r="AV12" s="129"/>
      <c r="AW12" s="129"/>
      <c r="AX12" s="129"/>
      <c r="AY12" s="129"/>
      <c r="AZ12" s="129"/>
      <c r="BA12" s="129"/>
      <c r="BB12" s="129"/>
      <c r="BC12" s="129"/>
      <c r="BD12" s="130"/>
      <c r="BE12" s="8">
        <f t="shared" si="0"/>
        <v>109</v>
      </c>
    </row>
    <row r="13" spans="1:57" x14ac:dyDescent="0.2">
      <c r="A13" s="76" t="s">
        <v>37</v>
      </c>
      <c r="B13" s="37" t="s">
        <v>32</v>
      </c>
      <c r="C13" s="22" t="s">
        <v>27</v>
      </c>
      <c r="D13" s="6"/>
      <c r="E13" s="6"/>
      <c r="F13" s="6"/>
      <c r="G13" s="6"/>
      <c r="H13" s="6"/>
      <c r="I13" s="6"/>
      <c r="J13" s="6"/>
      <c r="K13" s="27">
        <v>2</v>
      </c>
      <c r="L13" s="27">
        <v>0</v>
      </c>
      <c r="M13" s="6"/>
      <c r="N13" s="6"/>
      <c r="O13" s="6"/>
      <c r="P13" s="6"/>
      <c r="Q13" s="6"/>
      <c r="R13" s="6"/>
      <c r="S13" s="6"/>
      <c r="T13" s="6"/>
      <c r="U13" s="122"/>
      <c r="V13" s="123"/>
      <c r="W13" s="6"/>
      <c r="X13" s="6"/>
      <c r="Y13" s="6"/>
      <c r="Z13" s="6"/>
      <c r="AA13" s="27">
        <v>2</v>
      </c>
      <c r="AB13" s="27">
        <v>0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36"/>
      <c r="AP13" s="137"/>
      <c r="AQ13" s="137"/>
      <c r="AR13" s="137"/>
      <c r="AS13" s="136"/>
      <c r="AT13" s="137"/>
      <c r="AU13" s="128"/>
      <c r="AV13" s="129"/>
      <c r="AW13" s="129"/>
      <c r="AX13" s="129"/>
      <c r="AY13" s="129"/>
      <c r="AZ13" s="129"/>
      <c r="BA13" s="129"/>
      <c r="BB13" s="129"/>
      <c r="BC13" s="129"/>
      <c r="BD13" s="130"/>
      <c r="BE13" s="8">
        <f t="shared" si="0"/>
        <v>4</v>
      </c>
    </row>
    <row r="14" spans="1:57" x14ac:dyDescent="0.2">
      <c r="A14" s="77"/>
      <c r="B14" s="38"/>
      <c r="C14" s="22" t="s">
        <v>28</v>
      </c>
      <c r="D14" s="6"/>
      <c r="E14" s="6"/>
      <c r="F14" s="6"/>
      <c r="G14" s="6"/>
      <c r="H14" s="6"/>
      <c r="I14" s="6"/>
      <c r="J14" s="6"/>
      <c r="K14" s="27">
        <v>1</v>
      </c>
      <c r="L14" s="27">
        <v>0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6">
        <v>1</v>
      </c>
      <c r="T14" s="5">
        <v>1</v>
      </c>
      <c r="U14" s="122"/>
      <c r="V14" s="123"/>
      <c r="W14" s="6">
        <v>1</v>
      </c>
      <c r="X14" s="6">
        <v>1</v>
      </c>
      <c r="Y14" s="6">
        <v>1</v>
      </c>
      <c r="Z14" s="6">
        <v>1</v>
      </c>
      <c r="AA14" s="27">
        <v>1</v>
      </c>
      <c r="AB14" s="27">
        <v>0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36"/>
      <c r="AP14" s="137"/>
      <c r="AQ14" s="137"/>
      <c r="AR14" s="137"/>
      <c r="AS14" s="136"/>
      <c r="AT14" s="137"/>
      <c r="AU14" s="128"/>
      <c r="AV14" s="129"/>
      <c r="AW14" s="129"/>
      <c r="AX14" s="129"/>
      <c r="AY14" s="129"/>
      <c r="AZ14" s="129"/>
      <c r="BA14" s="129"/>
      <c r="BB14" s="129"/>
      <c r="BC14" s="129"/>
      <c r="BD14" s="130"/>
      <c r="BE14" s="8">
        <f t="shared" si="0"/>
        <v>20</v>
      </c>
    </row>
    <row r="15" spans="1:57" ht="12.75" customHeight="1" x14ac:dyDescent="0.2">
      <c r="A15" s="76" t="s">
        <v>38</v>
      </c>
      <c r="B15" s="37" t="s">
        <v>34</v>
      </c>
      <c r="C15" s="22" t="s">
        <v>27</v>
      </c>
      <c r="D15" s="6"/>
      <c r="E15" s="6"/>
      <c r="F15" s="6"/>
      <c r="G15" s="6"/>
      <c r="H15" s="6"/>
      <c r="I15" s="6"/>
      <c r="J15" s="6"/>
      <c r="K15" s="27">
        <v>2</v>
      </c>
      <c r="L15" s="27">
        <v>0</v>
      </c>
      <c r="M15" s="6"/>
      <c r="N15" s="6"/>
      <c r="O15" s="6"/>
      <c r="P15" s="6"/>
      <c r="Q15" s="6"/>
      <c r="R15" s="6"/>
      <c r="S15" s="6"/>
      <c r="T15" s="6"/>
      <c r="U15" s="122"/>
      <c r="V15" s="123"/>
      <c r="W15" s="6"/>
      <c r="X15" s="6"/>
      <c r="Y15" s="6"/>
      <c r="Z15" s="6"/>
      <c r="AA15" s="27">
        <v>0</v>
      </c>
      <c r="AB15" s="27">
        <v>0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36"/>
      <c r="AP15" s="137"/>
      <c r="AQ15" s="137"/>
      <c r="AR15" s="137"/>
      <c r="AS15" s="136"/>
      <c r="AT15" s="137"/>
      <c r="AU15" s="128"/>
      <c r="AV15" s="129"/>
      <c r="AW15" s="129"/>
      <c r="AX15" s="129"/>
      <c r="AY15" s="129"/>
      <c r="AZ15" s="129"/>
      <c r="BA15" s="129"/>
      <c r="BB15" s="129"/>
      <c r="BC15" s="129"/>
      <c r="BD15" s="130"/>
      <c r="BE15" s="8">
        <f t="shared" si="0"/>
        <v>2</v>
      </c>
    </row>
    <row r="16" spans="1:57" x14ac:dyDescent="0.2">
      <c r="A16" s="77"/>
      <c r="B16" s="38"/>
      <c r="C16" s="22" t="s">
        <v>28</v>
      </c>
      <c r="D16" s="6"/>
      <c r="E16" s="6"/>
      <c r="F16" s="6"/>
      <c r="G16" s="6"/>
      <c r="H16" s="6"/>
      <c r="I16" s="6"/>
      <c r="J16" s="6"/>
      <c r="K16" s="27">
        <v>1</v>
      </c>
      <c r="L16" s="27">
        <v>0</v>
      </c>
      <c r="M16" s="6">
        <v>8</v>
      </c>
      <c r="N16" s="6">
        <v>8</v>
      </c>
      <c r="O16" s="6">
        <v>8</v>
      </c>
      <c r="P16" s="6">
        <v>8</v>
      </c>
      <c r="Q16" s="6">
        <v>7</v>
      </c>
      <c r="R16" s="6">
        <v>7</v>
      </c>
      <c r="S16" s="6">
        <v>7</v>
      </c>
      <c r="T16" s="6">
        <v>7</v>
      </c>
      <c r="U16" s="122"/>
      <c r="V16" s="123"/>
      <c r="W16" s="6">
        <v>7</v>
      </c>
      <c r="X16" s="6">
        <v>7</v>
      </c>
      <c r="Y16" s="6">
        <v>7</v>
      </c>
      <c r="Z16" s="6">
        <v>7</v>
      </c>
      <c r="AA16" s="27">
        <v>0</v>
      </c>
      <c r="AB16" s="27">
        <v>0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36"/>
      <c r="AP16" s="137"/>
      <c r="AQ16" s="137"/>
      <c r="AR16" s="137"/>
      <c r="AS16" s="136"/>
      <c r="AT16" s="137"/>
      <c r="AU16" s="128"/>
      <c r="AV16" s="129"/>
      <c r="AW16" s="129"/>
      <c r="AX16" s="129"/>
      <c r="AY16" s="129"/>
      <c r="AZ16" s="129"/>
      <c r="BA16" s="129"/>
      <c r="BB16" s="129"/>
      <c r="BC16" s="129"/>
      <c r="BD16" s="130"/>
      <c r="BE16" s="8">
        <f t="shared" si="0"/>
        <v>89</v>
      </c>
    </row>
    <row r="17" spans="1:57" ht="18" customHeight="1" x14ac:dyDescent="0.2">
      <c r="A17" s="72" t="s">
        <v>39</v>
      </c>
      <c r="B17" s="74" t="s">
        <v>40</v>
      </c>
      <c r="C17" s="22" t="s">
        <v>27</v>
      </c>
      <c r="D17" s="6"/>
      <c r="E17" s="6"/>
      <c r="F17" s="6"/>
      <c r="G17" s="6"/>
      <c r="H17" s="6"/>
      <c r="I17" s="6"/>
      <c r="J17" s="6"/>
      <c r="K17" s="27">
        <f>K19+K21+K23</f>
        <v>26</v>
      </c>
      <c r="L17" s="27">
        <f>L19+L21+L23</f>
        <v>24</v>
      </c>
      <c r="M17" s="6"/>
      <c r="N17" s="6"/>
      <c r="O17" s="6"/>
      <c r="P17" s="6"/>
      <c r="Q17" s="6"/>
      <c r="R17" s="6"/>
      <c r="S17" s="6"/>
      <c r="T17" s="6"/>
      <c r="U17" s="122"/>
      <c r="V17" s="123"/>
      <c r="W17" s="6"/>
      <c r="X17" s="6"/>
      <c r="Y17" s="6"/>
      <c r="Z17" s="6"/>
      <c r="AA17" s="27">
        <f>AA19+AA21+AA23</f>
        <v>24</v>
      </c>
      <c r="AB17" s="27">
        <f>AB19+AB21+AB23</f>
        <v>20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36"/>
      <c r="AP17" s="137"/>
      <c r="AQ17" s="137"/>
      <c r="AR17" s="137"/>
      <c r="AS17" s="136"/>
      <c r="AT17" s="137"/>
      <c r="AU17" s="128"/>
      <c r="AV17" s="129"/>
      <c r="AW17" s="129"/>
      <c r="AX17" s="129"/>
      <c r="AY17" s="129"/>
      <c r="AZ17" s="129"/>
      <c r="BA17" s="129"/>
      <c r="BB17" s="129"/>
      <c r="BC17" s="129"/>
      <c r="BD17" s="130"/>
      <c r="BE17" s="8">
        <f t="shared" si="0"/>
        <v>94</v>
      </c>
    </row>
    <row r="18" spans="1:57" ht="18.75" customHeight="1" x14ac:dyDescent="0.2">
      <c r="A18" s="73"/>
      <c r="B18" s="75"/>
      <c r="C18" s="22" t="s">
        <v>28</v>
      </c>
      <c r="D18" s="6"/>
      <c r="E18" s="6"/>
      <c r="F18" s="6"/>
      <c r="G18" s="6"/>
      <c r="H18" s="6"/>
      <c r="I18" s="6"/>
      <c r="J18" s="6"/>
      <c r="K18" s="27">
        <f>K20+K22+K24</f>
        <v>13</v>
      </c>
      <c r="L18" s="27">
        <f>L20+L22+L24</f>
        <v>12</v>
      </c>
      <c r="M18" s="6">
        <f t="shared" ref="M18:T18" si="3">M20+M22+M24</f>
        <v>4</v>
      </c>
      <c r="N18" s="6">
        <f t="shared" si="3"/>
        <v>4</v>
      </c>
      <c r="O18" s="6">
        <f t="shared" si="3"/>
        <v>4</v>
      </c>
      <c r="P18" s="6">
        <f t="shared" si="3"/>
        <v>4</v>
      </c>
      <c r="Q18" s="6">
        <f t="shared" si="3"/>
        <v>4</v>
      </c>
      <c r="R18" s="6">
        <f t="shared" si="3"/>
        <v>4</v>
      </c>
      <c r="S18" s="6">
        <f t="shared" si="3"/>
        <v>4</v>
      </c>
      <c r="T18" s="6">
        <f t="shared" si="3"/>
        <v>4</v>
      </c>
      <c r="U18" s="122"/>
      <c r="V18" s="123"/>
      <c r="W18" s="6">
        <f t="shared" ref="W18:Z18" si="4">W20+W22+W24</f>
        <v>4</v>
      </c>
      <c r="X18" s="6">
        <f t="shared" si="4"/>
        <v>4</v>
      </c>
      <c r="Y18" s="6">
        <f t="shared" si="4"/>
        <v>4</v>
      </c>
      <c r="Z18" s="6">
        <f t="shared" si="4"/>
        <v>5</v>
      </c>
      <c r="AA18" s="27">
        <f>AA20+AA22+AA24</f>
        <v>12</v>
      </c>
      <c r="AB18" s="27">
        <f>AB20+AB22+AB24</f>
        <v>10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36"/>
      <c r="AP18" s="137"/>
      <c r="AQ18" s="137"/>
      <c r="AR18" s="137"/>
      <c r="AS18" s="136"/>
      <c r="AT18" s="137"/>
      <c r="AU18" s="128"/>
      <c r="AV18" s="129"/>
      <c r="AW18" s="129"/>
      <c r="AX18" s="129"/>
      <c r="AY18" s="129"/>
      <c r="AZ18" s="129"/>
      <c r="BA18" s="129"/>
      <c r="BB18" s="129"/>
      <c r="BC18" s="129"/>
      <c r="BD18" s="130"/>
      <c r="BE18" s="8">
        <f t="shared" si="0"/>
        <v>96</v>
      </c>
    </row>
    <row r="19" spans="1:57" ht="17.25" customHeight="1" x14ac:dyDescent="0.2">
      <c r="A19" s="71" t="s">
        <v>121</v>
      </c>
      <c r="B19" s="37" t="s">
        <v>120</v>
      </c>
      <c r="C19" s="22" t="s">
        <v>27</v>
      </c>
      <c r="D19" s="6"/>
      <c r="E19" s="6"/>
      <c r="F19" s="6"/>
      <c r="G19" s="6"/>
      <c r="H19" s="6"/>
      <c r="I19" s="6"/>
      <c r="J19" s="6"/>
      <c r="K19" s="27">
        <v>10</v>
      </c>
      <c r="L19" s="27">
        <v>8</v>
      </c>
      <c r="M19" s="6"/>
      <c r="N19" s="6"/>
      <c r="O19" s="6"/>
      <c r="P19" s="6"/>
      <c r="Q19" s="6"/>
      <c r="R19" s="6"/>
      <c r="S19" s="6"/>
      <c r="T19" s="6"/>
      <c r="U19" s="122"/>
      <c r="V19" s="123"/>
      <c r="W19" s="6"/>
      <c r="X19" s="6"/>
      <c r="Y19" s="6"/>
      <c r="Z19" s="6"/>
      <c r="AA19" s="27">
        <v>4</v>
      </c>
      <c r="AB19" s="27">
        <v>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36"/>
      <c r="AP19" s="137"/>
      <c r="AQ19" s="137"/>
      <c r="AR19" s="137"/>
      <c r="AS19" s="136"/>
      <c r="AT19" s="137"/>
      <c r="AU19" s="128"/>
      <c r="AV19" s="129"/>
      <c r="AW19" s="129"/>
      <c r="AX19" s="129"/>
      <c r="AY19" s="129"/>
      <c r="AZ19" s="129"/>
      <c r="BA19" s="129"/>
      <c r="BB19" s="129"/>
      <c r="BC19" s="129"/>
      <c r="BD19" s="130"/>
      <c r="BE19" s="8">
        <f t="shared" si="0"/>
        <v>26</v>
      </c>
    </row>
    <row r="20" spans="1:57" ht="17.25" customHeight="1" x14ac:dyDescent="0.2">
      <c r="A20" s="60"/>
      <c r="B20" s="38"/>
      <c r="C20" s="22" t="s">
        <v>28</v>
      </c>
      <c r="D20" s="6"/>
      <c r="E20" s="6"/>
      <c r="F20" s="6"/>
      <c r="G20" s="6"/>
      <c r="H20" s="6"/>
      <c r="I20" s="6"/>
      <c r="J20" s="6"/>
      <c r="K20" s="27">
        <v>5</v>
      </c>
      <c r="L20" s="27">
        <v>4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122"/>
      <c r="V20" s="123"/>
      <c r="W20" s="6">
        <v>1</v>
      </c>
      <c r="X20" s="6">
        <v>1</v>
      </c>
      <c r="Y20" s="6">
        <v>1</v>
      </c>
      <c r="Z20" s="6">
        <v>2</v>
      </c>
      <c r="AA20" s="27">
        <v>2</v>
      </c>
      <c r="AB20" s="27">
        <v>2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36"/>
      <c r="AP20" s="137"/>
      <c r="AQ20" s="137"/>
      <c r="AR20" s="137"/>
      <c r="AS20" s="136"/>
      <c r="AT20" s="137"/>
      <c r="AU20" s="128"/>
      <c r="AV20" s="129"/>
      <c r="AW20" s="129"/>
      <c r="AX20" s="129"/>
      <c r="AY20" s="129"/>
      <c r="AZ20" s="129"/>
      <c r="BA20" s="129"/>
      <c r="BB20" s="129"/>
      <c r="BC20" s="129"/>
      <c r="BD20" s="130"/>
      <c r="BE20" s="8">
        <f t="shared" si="0"/>
        <v>26</v>
      </c>
    </row>
    <row r="21" spans="1:57" ht="18" customHeight="1" x14ac:dyDescent="0.2">
      <c r="A21" s="71" t="s">
        <v>119</v>
      </c>
      <c r="B21" s="37" t="s">
        <v>79</v>
      </c>
      <c r="C21" s="22" t="s">
        <v>27</v>
      </c>
      <c r="D21" s="6"/>
      <c r="E21" s="6"/>
      <c r="F21" s="6"/>
      <c r="G21" s="6"/>
      <c r="H21" s="6"/>
      <c r="I21" s="6"/>
      <c r="J21" s="6"/>
      <c r="K21" s="27">
        <v>8</v>
      </c>
      <c r="L21" s="27">
        <v>8</v>
      </c>
      <c r="M21" s="6"/>
      <c r="N21" s="6"/>
      <c r="O21" s="6"/>
      <c r="P21" s="6"/>
      <c r="Q21" s="6"/>
      <c r="R21" s="6"/>
      <c r="S21" s="6"/>
      <c r="T21" s="6"/>
      <c r="U21" s="122"/>
      <c r="V21" s="123"/>
      <c r="W21" s="6"/>
      <c r="X21" s="6"/>
      <c r="Y21" s="6"/>
      <c r="Z21" s="6"/>
      <c r="AA21" s="27">
        <v>12</v>
      </c>
      <c r="AB21" s="27">
        <v>10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36"/>
      <c r="AP21" s="137"/>
      <c r="AQ21" s="137"/>
      <c r="AR21" s="137"/>
      <c r="AS21" s="136"/>
      <c r="AT21" s="137"/>
      <c r="AU21" s="128"/>
      <c r="AV21" s="129"/>
      <c r="AW21" s="129"/>
      <c r="AX21" s="129"/>
      <c r="AY21" s="129"/>
      <c r="AZ21" s="129"/>
      <c r="BA21" s="129"/>
      <c r="BB21" s="129"/>
      <c r="BC21" s="129"/>
      <c r="BD21" s="130"/>
      <c r="BE21" s="8">
        <f t="shared" si="0"/>
        <v>38</v>
      </c>
    </row>
    <row r="22" spans="1:57" ht="14.25" customHeight="1" x14ac:dyDescent="0.2">
      <c r="A22" s="60"/>
      <c r="B22" s="38"/>
      <c r="C22" s="22" t="s">
        <v>28</v>
      </c>
      <c r="D22" s="6"/>
      <c r="E22" s="6"/>
      <c r="F22" s="6"/>
      <c r="G22" s="6"/>
      <c r="H22" s="6"/>
      <c r="I22" s="6"/>
      <c r="J22" s="6"/>
      <c r="K22" s="27">
        <v>4</v>
      </c>
      <c r="L22" s="27">
        <v>4</v>
      </c>
      <c r="M22" s="6">
        <v>2</v>
      </c>
      <c r="N22" s="6">
        <v>2</v>
      </c>
      <c r="O22" s="6">
        <v>2</v>
      </c>
      <c r="P22" s="6">
        <v>2</v>
      </c>
      <c r="Q22" s="6">
        <v>2</v>
      </c>
      <c r="R22" s="6">
        <v>2</v>
      </c>
      <c r="S22" s="6">
        <v>1</v>
      </c>
      <c r="T22" s="6">
        <v>1</v>
      </c>
      <c r="U22" s="122"/>
      <c r="V22" s="123"/>
      <c r="W22" s="6">
        <v>1</v>
      </c>
      <c r="X22" s="6">
        <v>1</v>
      </c>
      <c r="Y22" s="6">
        <v>1</v>
      </c>
      <c r="Z22" s="6">
        <v>1</v>
      </c>
      <c r="AA22" s="27">
        <v>6</v>
      </c>
      <c r="AB22" s="27">
        <v>5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36"/>
      <c r="AP22" s="137"/>
      <c r="AQ22" s="137"/>
      <c r="AR22" s="137"/>
      <c r="AS22" s="136"/>
      <c r="AT22" s="137"/>
      <c r="AU22" s="128"/>
      <c r="AV22" s="129"/>
      <c r="AW22" s="129"/>
      <c r="AX22" s="129"/>
      <c r="AY22" s="129"/>
      <c r="AZ22" s="129"/>
      <c r="BA22" s="129"/>
      <c r="BB22" s="129"/>
      <c r="BC22" s="129"/>
      <c r="BD22" s="130"/>
      <c r="BE22" s="8">
        <f t="shared" si="0"/>
        <v>37</v>
      </c>
    </row>
    <row r="23" spans="1:57" ht="21" customHeight="1" x14ac:dyDescent="0.2">
      <c r="A23" s="71" t="s">
        <v>126</v>
      </c>
      <c r="B23" s="37" t="s">
        <v>125</v>
      </c>
      <c r="C23" s="22" t="s">
        <v>27</v>
      </c>
      <c r="D23" s="6"/>
      <c r="E23" s="6"/>
      <c r="F23" s="6"/>
      <c r="G23" s="6"/>
      <c r="H23" s="6"/>
      <c r="I23" s="6"/>
      <c r="J23" s="6"/>
      <c r="K23" s="27">
        <v>8</v>
      </c>
      <c r="L23" s="27">
        <v>8</v>
      </c>
      <c r="M23" s="6"/>
      <c r="N23" s="6"/>
      <c r="O23" s="6"/>
      <c r="P23" s="6"/>
      <c r="Q23" s="6"/>
      <c r="R23" s="6"/>
      <c r="S23" s="6"/>
      <c r="T23" s="6"/>
      <c r="U23" s="122"/>
      <c r="V23" s="123"/>
      <c r="W23" s="6"/>
      <c r="X23" s="6"/>
      <c r="Y23" s="6"/>
      <c r="Z23" s="6"/>
      <c r="AA23" s="27">
        <v>8</v>
      </c>
      <c r="AB23" s="27">
        <v>6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36"/>
      <c r="AP23" s="137"/>
      <c r="AQ23" s="137"/>
      <c r="AR23" s="137"/>
      <c r="AS23" s="136"/>
      <c r="AT23" s="137"/>
      <c r="AU23" s="128"/>
      <c r="AV23" s="129"/>
      <c r="AW23" s="129"/>
      <c r="AX23" s="129"/>
      <c r="AY23" s="129"/>
      <c r="AZ23" s="129"/>
      <c r="BA23" s="129"/>
      <c r="BB23" s="129"/>
      <c r="BC23" s="129"/>
      <c r="BD23" s="130"/>
      <c r="BE23" s="8">
        <f t="shared" si="0"/>
        <v>30</v>
      </c>
    </row>
    <row r="24" spans="1:57" ht="18.75" customHeight="1" x14ac:dyDescent="0.2">
      <c r="A24" s="60"/>
      <c r="B24" s="38"/>
      <c r="C24" s="22" t="s">
        <v>28</v>
      </c>
      <c r="D24" s="6"/>
      <c r="E24" s="6"/>
      <c r="F24" s="6"/>
      <c r="G24" s="6"/>
      <c r="H24" s="6"/>
      <c r="I24" s="6"/>
      <c r="J24" s="6"/>
      <c r="K24" s="27">
        <v>4</v>
      </c>
      <c r="L24" s="27">
        <v>4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2</v>
      </c>
      <c r="T24" s="6">
        <v>2</v>
      </c>
      <c r="U24" s="122"/>
      <c r="V24" s="123"/>
      <c r="W24" s="6">
        <v>2</v>
      </c>
      <c r="X24" s="6">
        <v>2</v>
      </c>
      <c r="Y24" s="6">
        <v>2</v>
      </c>
      <c r="Z24" s="6">
        <v>2</v>
      </c>
      <c r="AA24" s="27">
        <v>4</v>
      </c>
      <c r="AB24" s="27">
        <v>3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36"/>
      <c r="AP24" s="137"/>
      <c r="AQ24" s="137"/>
      <c r="AR24" s="137"/>
      <c r="AS24" s="136"/>
      <c r="AT24" s="137"/>
      <c r="AU24" s="128"/>
      <c r="AV24" s="129"/>
      <c r="AW24" s="129"/>
      <c r="AX24" s="129"/>
      <c r="AY24" s="129"/>
      <c r="AZ24" s="129"/>
      <c r="BA24" s="129"/>
      <c r="BB24" s="129"/>
      <c r="BC24" s="129"/>
      <c r="BD24" s="130"/>
      <c r="BE24" s="8">
        <f t="shared" si="0"/>
        <v>33</v>
      </c>
    </row>
    <row r="25" spans="1:57" ht="27" customHeight="1" x14ac:dyDescent="0.2">
      <c r="A25" s="74" t="s">
        <v>88</v>
      </c>
      <c r="B25" s="74" t="s">
        <v>89</v>
      </c>
      <c r="C25" s="22" t="s">
        <v>27</v>
      </c>
      <c r="D25" s="6"/>
      <c r="E25" s="6"/>
      <c r="F25" s="6"/>
      <c r="G25" s="6"/>
      <c r="H25" s="6"/>
      <c r="I25" s="6"/>
      <c r="J25" s="6"/>
      <c r="K25" s="27">
        <f t="shared" ref="K25:T28" si="5">K27</f>
        <v>18</v>
      </c>
      <c r="L25" s="27">
        <f t="shared" si="5"/>
        <v>18</v>
      </c>
      <c r="M25" s="6"/>
      <c r="N25" s="6"/>
      <c r="O25" s="6"/>
      <c r="P25" s="6"/>
      <c r="Q25" s="6"/>
      <c r="R25" s="6"/>
      <c r="S25" s="6"/>
      <c r="T25" s="6"/>
      <c r="U25" s="122"/>
      <c r="V25" s="123"/>
      <c r="W25" s="6"/>
      <c r="X25" s="6"/>
      <c r="Y25" s="6"/>
      <c r="Z25" s="6"/>
      <c r="AA25" s="27">
        <f>AA27</f>
        <v>12</v>
      </c>
      <c r="AB25" s="27">
        <f>AB27</f>
        <v>12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36"/>
      <c r="AP25" s="137"/>
      <c r="AQ25" s="137"/>
      <c r="AR25" s="137"/>
      <c r="AS25" s="136"/>
      <c r="AT25" s="137"/>
      <c r="AU25" s="128"/>
      <c r="AV25" s="129"/>
      <c r="AW25" s="129"/>
      <c r="AX25" s="129"/>
      <c r="AY25" s="129"/>
      <c r="AZ25" s="129"/>
      <c r="BA25" s="129"/>
      <c r="BB25" s="129"/>
      <c r="BC25" s="129"/>
      <c r="BD25" s="130"/>
      <c r="BE25" s="8">
        <f t="shared" si="0"/>
        <v>60</v>
      </c>
    </row>
    <row r="26" spans="1:57" ht="26.25" customHeight="1" x14ac:dyDescent="0.2">
      <c r="A26" s="75"/>
      <c r="B26" s="75"/>
      <c r="C26" s="22" t="s">
        <v>28</v>
      </c>
      <c r="D26" s="5"/>
      <c r="E26" s="5"/>
      <c r="F26" s="5"/>
      <c r="G26" s="5"/>
      <c r="H26" s="5"/>
      <c r="I26" s="6"/>
      <c r="J26" s="6"/>
      <c r="K26" s="27">
        <f t="shared" si="5"/>
        <v>9</v>
      </c>
      <c r="L26" s="27">
        <f t="shared" si="5"/>
        <v>9</v>
      </c>
      <c r="M26" s="6">
        <f t="shared" si="5"/>
        <v>2</v>
      </c>
      <c r="N26" s="6">
        <f t="shared" si="5"/>
        <v>2</v>
      </c>
      <c r="O26" s="6">
        <f t="shared" si="5"/>
        <v>2</v>
      </c>
      <c r="P26" s="6">
        <f t="shared" si="5"/>
        <v>2</v>
      </c>
      <c r="Q26" s="6">
        <f t="shared" si="5"/>
        <v>2</v>
      </c>
      <c r="R26" s="6">
        <f t="shared" si="5"/>
        <v>2</v>
      </c>
      <c r="S26" s="6">
        <f t="shared" si="5"/>
        <v>2</v>
      </c>
      <c r="T26" s="6">
        <f t="shared" si="5"/>
        <v>2</v>
      </c>
      <c r="U26" s="122"/>
      <c r="V26" s="123"/>
      <c r="W26" s="6">
        <f t="shared" ref="W26:Z26" si="6">W28</f>
        <v>2</v>
      </c>
      <c r="X26" s="6">
        <f t="shared" si="6"/>
        <v>2</v>
      </c>
      <c r="Y26" s="6">
        <f t="shared" si="6"/>
        <v>1</v>
      </c>
      <c r="Z26" s="6">
        <f t="shared" si="6"/>
        <v>1</v>
      </c>
      <c r="AA26" s="27">
        <f>AA28</f>
        <v>6</v>
      </c>
      <c r="AB26" s="27">
        <f>AB28</f>
        <v>6</v>
      </c>
      <c r="AC26" s="6"/>
      <c r="AD26" s="6"/>
      <c r="AE26" s="6"/>
      <c r="AF26" s="6"/>
      <c r="AG26" s="6"/>
      <c r="AH26" s="6"/>
      <c r="AI26" s="6"/>
      <c r="AJ26" s="6"/>
      <c r="AK26" s="6"/>
      <c r="AL26" s="5"/>
      <c r="AM26" s="5"/>
      <c r="AN26" s="5"/>
      <c r="AO26" s="136"/>
      <c r="AP26" s="137"/>
      <c r="AQ26" s="137"/>
      <c r="AR26" s="137"/>
      <c r="AS26" s="136"/>
      <c r="AT26" s="137"/>
      <c r="AU26" s="128"/>
      <c r="AV26" s="129"/>
      <c r="AW26" s="129"/>
      <c r="AX26" s="129"/>
      <c r="AY26" s="129"/>
      <c r="AZ26" s="129"/>
      <c r="BA26" s="129"/>
      <c r="BB26" s="129"/>
      <c r="BC26" s="129"/>
      <c r="BD26" s="130"/>
      <c r="BE26" s="8">
        <f t="shared" si="0"/>
        <v>52</v>
      </c>
    </row>
    <row r="27" spans="1:57" ht="33.75" customHeight="1" x14ac:dyDescent="0.2">
      <c r="A27" s="74" t="s">
        <v>90</v>
      </c>
      <c r="B27" s="37" t="s">
        <v>91</v>
      </c>
      <c r="C27" s="22" t="s">
        <v>27</v>
      </c>
      <c r="D27" s="6"/>
      <c r="E27" s="6"/>
      <c r="F27" s="6"/>
      <c r="G27" s="6"/>
      <c r="H27" s="6"/>
      <c r="I27" s="6"/>
      <c r="J27" s="6"/>
      <c r="K27" s="27">
        <f t="shared" si="5"/>
        <v>18</v>
      </c>
      <c r="L27" s="27">
        <f t="shared" si="5"/>
        <v>18</v>
      </c>
      <c r="M27" s="6"/>
      <c r="N27" s="6"/>
      <c r="O27" s="6"/>
      <c r="P27" s="6"/>
      <c r="Q27" s="6"/>
      <c r="R27" s="6"/>
      <c r="S27" s="6"/>
      <c r="T27" s="6"/>
      <c r="U27" s="122"/>
      <c r="V27" s="123"/>
      <c r="W27" s="6"/>
      <c r="X27" s="6"/>
      <c r="Y27" s="6"/>
      <c r="Z27" s="6"/>
      <c r="AA27" s="27">
        <v>12</v>
      </c>
      <c r="AB27" s="27">
        <v>12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36"/>
      <c r="AP27" s="137"/>
      <c r="AQ27" s="137"/>
      <c r="AR27" s="137"/>
      <c r="AS27" s="136"/>
      <c r="AT27" s="137"/>
      <c r="AU27" s="128"/>
      <c r="AV27" s="129"/>
      <c r="AW27" s="129"/>
      <c r="AX27" s="129"/>
      <c r="AY27" s="129"/>
      <c r="AZ27" s="129"/>
      <c r="BA27" s="129"/>
      <c r="BB27" s="129"/>
      <c r="BC27" s="129"/>
      <c r="BD27" s="130"/>
      <c r="BE27" s="8">
        <f t="shared" si="0"/>
        <v>60</v>
      </c>
    </row>
    <row r="28" spans="1:57" ht="32.25" customHeight="1" x14ac:dyDescent="0.2">
      <c r="A28" s="75"/>
      <c r="B28" s="38"/>
      <c r="C28" s="22" t="s">
        <v>28</v>
      </c>
      <c r="D28" s="6"/>
      <c r="E28" s="6"/>
      <c r="F28" s="6"/>
      <c r="G28" s="6"/>
      <c r="H28" s="6"/>
      <c r="I28" s="6"/>
      <c r="J28" s="6"/>
      <c r="K28" s="27">
        <f t="shared" si="5"/>
        <v>9</v>
      </c>
      <c r="L28" s="27">
        <f t="shared" si="5"/>
        <v>9</v>
      </c>
      <c r="M28" s="6">
        <f t="shared" si="5"/>
        <v>2</v>
      </c>
      <c r="N28" s="6">
        <f t="shared" si="5"/>
        <v>2</v>
      </c>
      <c r="O28" s="6">
        <f t="shared" si="5"/>
        <v>2</v>
      </c>
      <c r="P28" s="6">
        <f t="shared" si="5"/>
        <v>2</v>
      </c>
      <c r="Q28" s="6">
        <f t="shared" si="5"/>
        <v>2</v>
      </c>
      <c r="R28" s="6">
        <f t="shared" si="5"/>
        <v>2</v>
      </c>
      <c r="S28" s="6">
        <f t="shared" si="5"/>
        <v>2</v>
      </c>
      <c r="T28" s="6">
        <f t="shared" si="5"/>
        <v>2</v>
      </c>
      <c r="U28" s="122"/>
      <c r="V28" s="123"/>
      <c r="W28" s="6">
        <f>W30</f>
        <v>2</v>
      </c>
      <c r="X28" s="6">
        <f t="shared" ref="X28:AB28" si="7">X30</f>
        <v>2</v>
      </c>
      <c r="Y28" s="6">
        <f t="shared" si="7"/>
        <v>1</v>
      </c>
      <c r="Z28" s="6">
        <f t="shared" si="7"/>
        <v>1</v>
      </c>
      <c r="AA28" s="27">
        <f t="shared" si="7"/>
        <v>6</v>
      </c>
      <c r="AB28" s="27">
        <f t="shared" si="7"/>
        <v>6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36"/>
      <c r="AP28" s="137"/>
      <c r="AQ28" s="137"/>
      <c r="AR28" s="137"/>
      <c r="AS28" s="136"/>
      <c r="AT28" s="137"/>
      <c r="AU28" s="128"/>
      <c r="AV28" s="129"/>
      <c r="AW28" s="129"/>
      <c r="AX28" s="129"/>
      <c r="AY28" s="129"/>
      <c r="AZ28" s="129"/>
      <c r="BA28" s="129"/>
      <c r="BB28" s="129"/>
      <c r="BC28" s="129"/>
      <c r="BD28" s="130"/>
      <c r="BE28" s="8">
        <f t="shared" si="0"/>
        <v>52</v>
      </c>
    </row>
    <row r="29" spans="1:57" ht="32.25" customHeight="1" x14ac:dyDescent="0.2">
      <c r="A29" s="37" t="s">
        <v>92</v>
      </c>
      <c r="B29" s="37" t="s">
        <v>93</v>
      </c>
      <c r="C29" s="22" t="s">
        <v>27</v>
      </c>
      <c r="D29" s="6"/>
      <c r="E29" s="6"/>
      <c r="F29" s="6"/>
      <c r="G29" s="6"/>
      <c r="H29" s="6"/>
      <c r="I29" s="6"/>
      <c r="J29" s="6"/>
      <c r="K29" s="27">
        <v>18</v>
      </c>
      <c r="L29" s="27">
        <v>18</v>
      </c>
      <c r="M29" s="6"/>
      <c r="N29" s="6"/>
      <c r="O29" s="6"/>
      <c r="P29" s="6"/>
      <c r="Q29" s="6"/>
      <c r="R29" s="6"/>
      <c r="S29" s="6"/>
      <c r="T29" s="6"/>
      <c r="U29" s="122"/>
      <c r="V29" s="123"/>
      <c r="W29" s="6"/>
      <c r="X29" s="6"/>
      <c r="Y29" s="6"/>
      <c r="Z29" s="6"/>
      <c r="AA29" s="27">
        <v>12</v>
      </c>
      <c r="AB29" s="27">
        <v>12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36"/>
      <c r="AP29" s="137"/>
      <c r="AQ29" s="137"/>
      <c r="AR29" s="137"/>
      <c r="AS29" s="136"/>
      <c r="AT29" s="137"/>
      <c r="AU29" s="128"/>
      <c r="AV29" s="129"/>
      <c r="AW29" s="129"/>
      <c r="AX29" s="129"/>
      <c r="AY29" s="129"/>
      <c r="AZ29" s="129"/>
      <c r="BA29" s="129"/>
      <c r="BB29" s="129"/>
      <c r="BC29" s="129"/>
      <c r="BD29" s="130"/>
      <c r="BE29" s="8">
        <f t="shared" si="0"/>
        <v>60</v>
      </c>
    </row>
    <row r="30" spans="1:57" ht="32.25" customHeight="1" x14ac:dyDescent="0.2">
      <c r="A30" s="109"/>
      <c r="B30" s="108"/>
      <c r="C30" s="22" t="s">
        <v>28</v>
      </c>
      <c r="D30" s="6"/>
      <c r="E30" s="6"/>
      <c r="F30" s="6"/>
      <c r="G30" s="6"/>
      <c r="H30" s="6"/>
      <c r="I30" s="6"/>
      <c r="J30" s="6"/>
      <c r="K30" s="27">
        <v>9</v>
      </c>
      <c r="L30" s="27">
        <v>9</v>
      </c>
      <c r="M30" s="6">
        <v>2</v>
      </c>
      <c r="N30" s="6">
        <v>2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2</v>
      </c>
      <c r="U30" s="122"/>
      <c r="V30" s="123"/>
      <c r="W30" s="6">
        <v>2</v>
      </c>
      <c r="X30" s="6">
        <v>2</v>
      </c>
      <c r="Y30" s="6">
        <v>1</v>
      </c>
      <c r="Z30" s="6">
        <v>1</v>
      </c>
      <c r="AA30" s="27">
        <v>6</v>
      </c>
      <c r="AB30" s="27">
        <v>6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136"/>
      <c r="AP30" s="137"/>
      <c r="AQ30" s="137"/>
      <c r="AR30" s="137"/>
      <c r="AS30" s="136"/>
      <c r="AT30" s="137"/>
      <c r="AU30" s="128"/>
      <c r="AV30" s="129"/>
      <c r="AW30" s="129"/>
      <c r="AX30" s="129"/>
      <c r="AY30" s="129"/>
      <c r="AZ30" s="129"/>
      <c r="BA30" s="129"/>
      <c r="BB30" s="129"/>
      <c r="BC30" s="129"/>
      <c r="BD30" s="130"/>
      <c r="BE30" s="8">
        <f t="shared" si="0"/>
        <v>52</v>
      </c>
    </row>
    <row r="31" spans="1:57" ht="30.75" customHeight="1" x14ac:dyDescent="0.2">
      <c r="A31" s="37" t="s">
        <v>124</v>
      </c>
      <c r="B31" s="37" t="s">
        <v>123</v>
      </c>
      <c r="C31" s="22" t="s">
        <v>27</v>
      </c>
      <c r="D31" s="6"/>
      <c r="E31" s="6"/>
      <c r="F31" s="6"/>
      <c r="G31" s="6"/>
      <c r="H31" s="6"/>
      <c r="I31" s="6"/>
      <c r="J31" s="6"/>
      <c r="K31" s="27">
        <v>0</v>
      </c>
      <c r="L31" s="27">
        <v>0</v>
      </c>
      <c r="M31" s="6"/>
      <c r="N31" s="6"/>
      <c r="O31" s="6"/>
      <c r="P31" s="6"/>
      <c r="Q31" s="6"/>
      <c r="R31" s="6"/>
      <c r="S31" s="6"/>
      <c r="T31" s="6"/>
      <c r="U31" s="122"/>
      <c r="V31" s="123"/>
      <c r="W31" s="6"/>
      <c r="X31" s="6"/>
      <c r="Y31" s="6"/>
      <c r="Z31" s="6"/>
      <c r="AA31" s="27">
        <v>0</v>
      </c>
      <c r="AB31" s="27">
        <v>0</v>
      </c>
      <c r="AC31" s="6"/>
      <c r="AD31" s="6"/>
      <c r="AE31" s="6"/>
      <c r="AF31" s="6"/>
      <c r="AG31" s="6"/>
      <c r="AH31" s="6"/>
      <c r="AI31" s="6"/>
      <c r="AJ31" s="6"/>
      <c r="AK31" s="6">
        <v>36</v>
      </c>
      <c r="AL31" s="6">
        <v>36</v>
      </c>
      <c r="AM31" s="6">
        <v>36</v>
      </c>
      <c r="AN31" s="6">
        <v>36</v>
      </c>
      <c r="AO31" s="136"/>
      <c r="AP31" s="137"/>
      <c r="AQ31" s="137"/>
      <c r="AR31" s="137"/>
      <c r="AS31" s="136"/>
      <c r="AT31" s="137"/>
      <c r="AU31" s="128"/>
      <c r="AV31" s="129"/>
      <c r="AW31" s="129"/>
      <c r="AX31" s="129"/>
      <c r="AY31" s="129"/>
      <c r="AZ31" s="129"/>
      <c r="BA31" s="129"/>
      <c r="BB31" s="129"/>
      <c r="BC31" s="129"/>
      <c r="BD31" s="130"/>
      <c r="BE31" s="8">
        <f t="shared" si="0"/>
        <v>144</v>
      </c>
    </row>
    <row r="32" spans="1:57" ht="31.5" customHeight="1" x14ac:dyDescent="0.2">
      <c r="A32" s="109"/>
      <c r="B32" s="109"/>
      <c r="C32" s="22" t="s">
        <v>28</v>
      </c>
      <c r="D32" s="6"/>
      <c r="E32" s="6"/>
      <c r="F32" s="6"/>
      <c r="G32" s="6"/>
      <c r="H32" s="6"/>
      <c r="I32" s="6"/>
      <c r="J32" s="6"/>
      <c r="K32" s="27">
        <v>0</v>
      </c>
      <c r="L32" s="27">
        <v>0</v>
      </c>
      <c r="M32" s="6"/>
      <c r="N32" s="6"/>
      <c r="O32" s="6"/>
      <c r="P32" s="6"/>
      <c r="Q32" s="6"/>
      <c r="R32" s="6"/>
      <c r="S32" s="6"/>
      <c r="T32" s="6"/>
      <c r="U32" s="122"/>
      <c r="V32" s="123"/>
      <c r="W32" s="6"/>
      <c r="X32" s="6"/>
      <c r="Y32" s="6"/>
      <c r="Z32" s="6"/>
      <c r="AA32" s="27">
        <v>0</v>
      </c>
      <c r="AB32" s="27">
        <v>0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36"/>
      <c r="AP32" s="137"/>
      <c r="AQ32" s="137"/>
      <c r="AR32" s="137"/>
      <c r="AS32" s="136"/>
      <c r="AT32" s="137"/>
      <c r="AU32" s="128"/>
      <c r="AV32" s="129"/>
      <c r="AW32" s="129"/>
      <c r="AX32" s="129"/>
      <c r="AY32" s="129"/>
      <c r="AZ32" s="129"/>
      <c r="BA32" s="129"/>
      <c r="BB32" s="129"/>
      <c r="BC32" s="129"/>
      <c r="BD32" s="130"/>
      <c r="BE32" s="8">
        <f t="shared" si="0"/>
        <v>0</v>
      </c>
    </row>
    <row r="33" spans="1:57" ht="22.5" customHeight="1" x14ac:dyDescent="0.2">
      <c r="A33" s="91" t="s">
        <v>29</v>
      </c>
      <c r="B33" s="92"/>
      <c r="C33" s="93"/>
      <c r="D33" s="9"/>
      <c r="E33" s="9"/>
      <c r="F33" s="9"/>
      <c r="G33" s="9"/>
      <c r="H33" s="9"/>
      <c r="I33" s="9"/>
      <c r="J33" s="9"/>
      <c r="K33" s="28">
        <f>K11+K17+K27</f>
        <v>48</v>
      </c>
      <c r="L33" s="28">
        <f>L11+L17+L27</f>
        <v>42</v>
      </c>
      <c r="M33" s="33">
        <f t="shared" ref="M33:T33" si="8">M11+M17+M27</f>
        <v>0</v>
      </c>
      <c r="N33" s="33">
        <f t="shared" si="8"/>
        <v>0</v>
      </c>
      <c r="O33" s="33">
        <f t="shared" si="8"/>
        <v>0</v>
      </c>
      <c r="P33" s="33">
        <f t="shared" si="8"/>
        <v>0</v>
      </c>
      <c r="Q33" s="33">
        <f t="shared" si="8"/>
        <v>0</v>
      </c>
      <c r="R33" s="33">
        <f t="shared" si="8"/>
        <v>0</v>
      </c>
      <c r="S33" s="33">
        <f t="shared" si="8"/>
        <v>0</v>
      </c>
      <c r="T33" s="33">
        <f t="shared" si="8"/>
        <v>0</v>
      </c>
      <c r="U33" s="122"/>
      <c r="V33" s="123"/>
      <c r="W33" s="33">
        <f t="shared" ref="W33:Z33" si="9">W11+W17+W25</f>
        <v>0</v>
      </c>
      <c r="X33" s="33">
        <f t="shared" si="9"/>
        <v>0</v>
      </c>
      <c r="Y33" s="33">
        <f t="shared" si="9"/>
        <v>0</v>
      </c>
      <c r="Z33" s="33">
        <f t="shared" si="9"/>
        <v>0</v>
      </c>
      <c r="AA33" s="28">
        <f>AA11+AA17+AA25</f>
        <v>38</v>
      </c>
      <c r="AB33" s="28">
        <f>AB11+AB17+AB25</f>
        <v>32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36"/>
      <c r="AP33" s="137"/>
      <c r="AQ33" s="137"/>
      <c r="AR33" s="137"/>
      <c r="AS33" s="136"/>
      <c r="AT33" s="137"/>
      <c r="AU33" s="128"/>
      <c r="AV33" s="129"/>
      <c r="AW33" s="129"/>
      <c r="AX33" s="129"/>
      <c r="AY33" s="129"/>
      <c r="AZ33" s="129"/>
      <c r="BA33" s="129"/>
      <c r="BB33" s="129"/>
      <c r="BC33" s="129"/>
      <c r="BD33" s="130"/>
      <c r="BE33" s="8">
        <f t="shared" si="0"/>
        <v>160</v>
      </c>
    </row>
    <row r="34" spans="1:57" ht="25.5" customHeight="1" x14ac:dyDescent="0.2">
      <c r="A34" s="34" t="s">
        <v>30</v>
      </c>
      <c r="B34" s="35"/>
      <c r="C34" s="36"/>
      <c r="D34" s="9"/>
      <c r="E34" s="9"/>
      <c r="F34" s="9"/>
      <c r="G34" s="9"/>
      <c r="H34" s="9"/>
      <c r="I34" s="9"/>
      <c r="J34" s="9"/>
      <c r="K34" s="28">
        <f>K12+K18+K28</f>
        <v>24</v>
      </c>
      <c r="L34" s="28">
        <f>L12+L18+L28</f>
        <v>21</v>
      </c>
      <c r="M34" s="33">
        <f t="shared" ref="M34:T34" si="10">M12+M18+M28</f>
        <v>16</v>
      </c>
      <c r="N34" s="33">
        <f t="shared" si="10"/>
        <v>16</v>
      </c>
      <c r="O34" s="33">
        <f t="shared" si="10"/>
        <v>16</v>
      </c>
      <c r="P34" s="33">
        <f t="shared" si="10"/>
        <v>16</v>
      </c>
      <c r="Q34" s="33">
        <f t="shared" si="10"/>
        <v>15</v>
      </c>
      <c r="R34" s="33">
        <f t="shared" si="10"/>
        <v>15</v>
      </c>
      <c r="S34" s="33">
        <f t="shared" si="10"/>
        <v>14</v>
      </c>
      <c r="T34" s="33">
        <f t="shared" si="10"/>
        <v>14</v>
      </c>
      <c r="U34" s="122"/>
      <c r="V34" s="123"/>
      <c r="W34" s="33">
        <f t="shared" ref="W34:Z34" si="11">W12+W18+W28</f>
        <v>14</v>
      </c>
      <c r="X34" s="33">
        <f t="shared" si="11"/>
        <v>14</v>
      </c>
      <c r="Y34" s="33">
        <f t="shared" si="11"/>
        <v>13</v>
      </c>
      <c r="Z34" s="33">
        <f t="shared" si="11"/>
        <v>14</v>
      </c>
      <c r="AA34" s="28">
        <f>AA12+AA18+AA28</f>
        <v>19</v>
      </c>
      <c r="AB34" s="28">
        <f>AB12+AB18+AB28</f>
        <v>16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36"/>
      <c r="AP34" s="137"/>
      <c r="AQ34" s="137"/>
      <c r="AR34" s="137"/>
      <c r="AS34" s="136"/>
      <c r="AT34" s="137"/>
      <c r="AU34" s="128"/>
      <c r="AV34" s="129"/>
      <c r="AW34" s="129"/>
      <c r="AX34" s="129"/>
      <c r="AY34" s="129"/>
      <c r="AZ34" s="129"/>
      <c r="BA34" s="129"/>
      <c r="BB34" s="129"/>
      <c r="BC34" s="129"/>
      <c r="BD34" s="130"/>
      <c r="BE34" s="8">
        <f t="shared" si="0"/>
        <v>257</v>
      </c>
    </row>
    <row r="35" spans="1:57" ht="27.75" customHeight="1" x14ac:dyDescent="0.2">
      <c r="A35" s="94" t="s">
        <v>31</v>
      </c>
      <c r="B35" s="95"/>
      <c r="C35" s="96"/>
      <c r="D35" s="10"/>
      <c r="E35" s="10"/>
      <c r="F35" s="10"/>
      <c r="G35" s="10"/>
      <c r="H35" s="10"/>
      <c r="I35" s="10"/>
      <c r="J35" s="10"/>
      <c r="K35" s="29">
        <f>K33+K34</f>
        <v>72</v>
      </c>
      <c r="L35" s="29">
        <f>L33+L34</f>
        <v>63</v>
      </c>
      <c r="M35" s="33">
        <f>M33+M34</f>
        <v>16</v>
      </c>
      <c r="N35" s="33">
        <f t="shared" ref="N35:T35" si="12">N33+N34</f>
        <v>16</v>
      </c>
      <c r="O35" s="33">
        <f t="shared" si="12"/>
        <v>16</v>
      </c>
      <c r="P35" s="33">
        <f t="shared" si="12"/>
        <v>16</v>
      </c>
      <c r="Q35" s="33">
        <f t="shared" si="12"/>
        <v>15</v>
      </c>
      <c r="R35" s="33">
        <f t="shared" si="12"/>
        <v>15</v>
      </c>
      <c r="S35" s="33">
        <f t="shared" si="12"/>
        <v>14</v>
      </c>
      <c r="T35" s="33">
        <f t="shared" si="12"/>
        <v>14</v>
      </c>
      <c r="U35" s="124"/>
      <c r="V35" s="125"/>
      <c r="W35" s="33">
        <f t="shared" ref="W35:Z35" si="13">W33+W34</f>
        <v>14</v>
      </c>
      <c r="X35" s="33">
        <f t="shared" si="13"/>
        <v>14</v>
      </c>
      <c r="Y35" s="33">
        <f t="shared" si="13"/>
        <v>13</v>
      </c>
      <c r="Z35" s="33">
        <f t="shared" si="13"/>
        <v>14</v>
      </c>
      <c r="AA35" s="29">
        <f>AA33+AA34</f>
        <v>57</v>
      </c>
      <c r="AB35" s="29">
        <f>AB33+AB34</f>
        <v>48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38"/>
      <c r="AP35" s="139"/>
      <c r="AQ35" s="139"/>
      <c r="AR35" s="139"/>
      <c r="AS35" s="138"/>
      <c r="AT35" s="139"/>
      <c r="AU35" s="131"/>
      <c r="AV35" s="132"/>
      <c r="AW35" s="132"/>
      <c r="AX35" s="132"/>
      <c r="AY35" s="132"/>
      <c r="AZ35" s="132"/>
      <c r="BA35" s="132"/>
      <c r="BB35" s="132"/>
      <c r="BC35" s="132"/>
      <c r="BD35" s="133"/>
      <c r="BE35" s="8">
        <f t="shared" si="0"/>
        <v>417</v>
      </c>
    </row>
    <row r="36" spans="1:5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">
      <c r="A40" s="55"/>
      <c r="B40" s="97"/>
      <c r="C40" s="97"/>
      <c r="D40" s="98"/>
      <c r="E40" s="55"/>
      <c r="F40" s="55"/>
      <c r="G40" s="55"/>
      <c r="H40" s="98"/>
      <c r="I40" s="55"/>
      <c r="J40" s="55"/>
      <c r="K40" s="55"/>
      <c r="L40" s="55"/>
      <c r="M40" s="55"/>
      <c r="N40" s="55"/>
      <c r="O40" s="55"/>
      <c r="P40" s="55"/>
      <c r="Q40" s="98"/>
      <c r="R40" s="55"/>
      <c r="S40" s="55"/>
      <c r="T40" s="55"/>
      <c r="U40" s="98"/>
      <c r="V40" s="55"/>
      <c r="W40" s="55"/>
      <c r="X40" s="55"/>
      <c r="Y40" s="55"/>
      <c r="Z40" s="98"/>
      <c r="AA40" s="55"/>
      <c r="AB40" s="55"/>
      <c r="AC40" s="55"/>
      <c r="AD40" s="98"/>
      <c r="AE40" s="55"/>
      <c r="AF40" s="55"/>
      <c r="AG40" s="55"/>
      <c r="AH40" s="98"/>
      <c r="AI40" s="55"/>
      <c r="AJ40" s="55"/>
      <c r="AK40" s="55"/>
      <c r="AL40" s="98"/>
      <c r="AM40" s="55"/>
      <c r="AN40" s="55"/>
      <c r="AO40" s="55"/>
      <c r="AP40" s="55"/>
      <c r="AQ40" s="98"/>
      <c r="AR40" s="55"/>
      <c r="AS40" s="55"/>
      <c r="AT40" s="55"/>
      <c r="AU40" s="100"/>
      <c r="AV40" s="55"/>
      <c r="AW40" s="55"/>
      <c r="AX40" s="55"/>
      <c r="AY40" s="55"/>
      <c r="AZ40" s="55"/>
      <c r="BA40" s="55"/>
      <c r="BB40" s="55"/>
      <c r="BC40" s="55"/>
      <c r="BD40" s="98"/>
      <c r="BE40" s="97"/>
    </row>
    <row r="41" spans="1:57" ht="12.75" customHeight="1" x14ac:dyDescent="0.2">
      <c r="A41" s="55"/>
      <c r="B41" s="97"/>
      <c r="C41" s="97"/>
      <c r="D41" s="98"/>
      <c r="E41" s="55"/>
      <c r="F41" s="55"/>
      <c r="G41" s="55"/>
      <c r="H41" s="98"/>
      <c r="I41" s="55"/>
      <c r="J41" s="55"/>
      <c r="K41" s="55"/>
      <c r="L41" s="55"/>
      <c r="M41" s="55"/>
      <c r="N41" s="55"/>
      <c r="O41" s="55"/>
      <c r="P41" s="55"/>
      <c r="Q41" s="98"/>
      <c r="R41" s="55"/>
      <c r="S41" s="55"/>
      <c r="T41" s="55"/>
      <c r="U41" s="98"/>
      <c r="V41" s="55"/>
      <c r="W41" s="55"/>
      <c r="X41" s="55"/>
      <c r="Y41" s="55"/>
      <c r="Z41" s="98"/>
      <c r="AA41" s="55"/>
      <c r="AB41" s="55"/>
      <c r="AC41" s="55"/>
      <c r="AD41" s="98"/>
      <c r="AE41" s="55"/>
      <c r="AF41" s="55"/>
      <c r="AG41" s="55"/>
      <c r="AH41" s="98"/>
      <c r="AI41" s="55"/>
      <c r="AJ41" s="55"/>
      <c r="AK41" s="55"/>
      <c r="AL41" s="98"/>
      <c r="AM41" s="55"/>
      <c r="AN41" s="55"/>
      <c r="AO41" s="55"/>
      <c r="AP41" s="55"/>
      <c r="AQ41" s="98"/>
      <c r="AR41" s="55"/>
      <c r="AS41" s="55"/>
      <c r="AT41" s="55"/>
      <c r="AU41" s="100"/>
      <c r="AV41" s="55"/>
      <c r="AW41" s="55"/>
      <c r="AX41" s="55"/>
      <c r="AY41" s="55"/>
      <c r="AZ41" s="55"/>
      <c r="BA41" s="55"/>
      <c r="BB41" s="55"/>
      <c r="BC41" s="55"/>
      <c r="BD41" s="98"/>
      <c r="BE41" s="97"/>
    </row>
    <row r="42" spans="1:57" x14ac:dyDescent="0.2">
      <c r="A42" s="55"/>
      <c r="B42" s="97"/>
      <c r="C42" s="97"/>
      <c r="D42" s="98"/>
      <c r="E42" s="55"/>
      <c r="F42" s="55"/>
      <c r="G42" s="55"/>
      <c r="H42" s="98"/>
      <c r="I42" s="55"/>
      <c r="J42" s="55"/>
      <c r="K42" s="55"/>
      <c r="L42" s="55"/>
      <c r="M42" s="55"/>
      <c r="N42" s="55"/>
      <c r="O42" s="55"/>
      <c r="P42" s="55"/>
      <c r="Q42" s="98"/>
      <c r="R42" s="55"/>
      <c r="S42" s="55"/>
      <c r="T42" s="55"/>
      <c r="U42" s="98"/>
      <c r="V42" s="55"/>
      <c r="W42" s="55"/>
      <c r="X42" s="55"/>
      <c r="Y42" s="55"/>
      <c r="Z42" s="98"/>
      <c r="AA42" s="55"/>
      <c r="AB42" s="55"/>
      <c r="AC42" s="55"/>
      <c r="AD42" s="98"/>
      <c r="AE42" s="55"/>
      <c r="AF42" s="55"/>
      <c r="AG42" s="55"/>
      <c r="AH42" s="98"/>
      <c r="AI42" s="55"/>
      <c r="AJ42" s="55"/>
      <c r="AK42" s="55"/>
      <c r="AL42" s="98"/>
      <c r="AM42" s="55"/>
      <c r="AN42" s="55"/>
      <c r="AO42" s="55"/>
      <c r="AP42" s="55"/>
      <c r="AQ42" s="98"/>
      <c r="AR42" s="55"/>
      <c r="AS42" s="55"/>
      <c r="AT42" s="55"/>
      <c r="AU42" s="100"/>
      <c r="AV42" s="55"/>
      <c r="AW42" s="55"/>
      <c r="AX42" s="55"/>
      <c r="AY42" s="55"/>
      <c r="AZ42" s="55"/>
      <c r="BA42" s="55"/>
      <c r="BB42" s="55"/>
      <c r="BC42" s="55"/>
      <c r="BD42" s="98"/>
      <c r="BE42" s="97"/>
    </row>
    <row r="43" spans="1:57" x14ac:dyDescent="0.2">
      <c r="A43" s="55"/>
      <c r="B43" s="97"/>
      <c r="C43" s="97"/>
      <c r="D43" s="98"/>
      <c r="E43" s="55"/>
      <c r="F43" s="55"/>
      <c r="G43" s="55"/>
      <c r="H43" s="98"/>
      <c r="I43" s="55"/>
      <c r="J43" s="55"/>
      <c r="K43" s="55"/>
      <c r="L43" s="55"/>
      <c r="M43" s="55"/>
      <c r="N43" s="55"/>
      <c r="O43" s="55"/>
      <c r="P43" s="55"/>
      <c r="Q43" s="98"/>
      <c r="R43" s="55"/>
      <c r="S43" s="55"/>
      <c r="T43" s="55"/>
      <c r="U43" s="98"/>
      <c r="V43" s="55"/>
      <c r="W43" s="55"/>
      <c r="X43" s="55"/>
      <c r="Y43" s="55"/>
      <c r="Z43" s="98"/>
      <c r="AA43" s="55"/>
      <c r="AB43" s="55"/>
      <c r="AC43" s="55"/>
      <c r="AD43" s="98"/>
      <c r="AE43" s="55"/>
      <c r="AF43" s="55"/>
      <c r="AG43" s="55"/>
      <c r="AH43" s="98"/>
      <c r="AI43" s="55"/>
      <c r="AJ43" s="55"/>
      <c r="AK43" s="55"/>
      <c r="AL43" s="98"/>
      <c r="AM43" s="55"/>
      <c r="AN43" s="55"/>
      <c r="AO43" s="55"/>
      <c r="AP43" s="55"/>
      <c r="AQ43" s="98"/>
      <c r="AR43" s="55"/>
      <c r="AS43" s="55"/>
      <c r="AT43" s="55"/>
      <c r="AU43" s="100"/>
      <c r="AV43" s="55"/>
      <c r="AW43" s="55"/>
      <c r="AX43" s="55"/>
      <c r="AY43" s="55"/>
      <c r="AZ43" s="55"/>
      <c r="BA43" s="55"/>
      <c r="BB43" s="55"/>
      <c r="BC43" s="55"/>
      <c r="BD43" s="98"/>
      <c r="BE43" s="97"/>
    </row>
    <row r="44" spans="1:57" ht="17.25" customHeight="1" x14ac:dyDescent="0.2">
      <c r="A44" s="55"/>
      <c r="B44" s="97"/>
      <c r="C44" s="97"/>
      <c r="D44" s="98"/>
      <c r="E44" s="55"/>
      <c r="F44" s="55"/>
      <c r="G44" s="55"/>
      <c r="H44" s="98"/>
      <c r="I44" s="55"/>
      <c r="J44" s="55"/>
      <c r="K44" s="55"/>
      <c r="L44" s="55"/>
      <c r="M44" s="55"/>
      <c r="N44" s="55"/>
      <c r="O44" s="55"/>
      <c r="P44" s="55"/>
      <c r="Q44" s="98"/>
      <c r="R44" s="55"/>
      <c r="S44" s="55"/>
      <c r="T44" s="55"/>
      <c r="U44" s="98"/>
      <c r="V44" s="55"/>
      <c r="W44" s="55"/>
      <c r="X44" s="55"/>
      <c r="Y44" s="55"/>
      <c r="Z44" s="98"/>
      <c r="AA44" s="55"/>
      <c r="AB44" s="55"/>
      <c r="AC44" s="55"/>
      <c r="AD44" s="98"/>
      <c r="AE44" s="55"/>
      <c r="AF44" s="55"/>
      <c r="AG44" s="55"/>
      <c r="AH44" s="98"/>
      <c r="AI44" s="55"/>
      <c r="AJ44" s="55"/>
      <c r="AK44" s="55"/>
      <c r="AL44" s="98"/>
      <c r="AM44" s="55"/>
      <c r="AN44" s="55"/>
      <c r="AO44" s="55"/>
      <c r="AP44" s="55"/>
      <c r="AQ44" s="98"/>
      <c r="AR44" s="55"/>
      <c r="AS44" s="55"/>
      <c r="AT44" s="55"/>
      <c r="AU44" s="100"/>
      <c r="AV44" s="55"/>
      <c r="AW44" s="55"/>
      <c r="AX44" s="55"/>
      <c r="AY44" s="55"/>
      <c r="AZ44" s="55"/>
      <c r="BA44" s="55"/>
      <c r="BB44" s="55"/>
      <c r="BC44" s="55"/>
      <c r="BD44" s="98"/>
      <c r="BE44" s="97"/>
    </row>
    <row r="45" spans="1:57" x14ac:dyDescent="0.2">
      <c r="A45" s="55"/>
      <c r="B45" s="97"/>
      <c r="C45" s="97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23"/>
    </row>
    <row r="46" spans="1:57" x14ac:dyDescent="0.2">
      <c r="A46" s="55"/>
      <c r="B46" s="97"/>
      <c r="C46" s="9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  <c r="AD46" s="13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23"/>
    </row>
    <row r="47" spans="1:57" x14ac:dyDescent="0.2">
      <c r="A47" s="55"/>
      <c r="B47" s="97"/>
      <c r="C47" s="97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23"/>
    </row>
    <row r="48" spans="1:57" x14ac:dyDescent="0.2">
      <c r="A48" s="55"/>
      <c r="B48" s="97"/>
      <c r="C48" s="9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23"/>
    </row>
    <row r="49" spans="1:57" x14ac:dyDescent="0.2">
      <c r="A49" s="101"/>
      <c r="B49" s="10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24"/>
    </row>
    <row r="50" spans="1:57" ht="45" customHeight="1" x14ac:dyDescent="0.2">
      <c r="A50" s="101"/>
      <c r="B50" s="101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24"/>
    </row>
    <row r="51" spans="1:57" ht="50.25" customHeight="1" x14ac:dyDescent="0.2">
      <c r="A51" s="105"/>
      <c r="B51" s="105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24"/>
    </row>
    <row r="52" spans="1:57" ht="51" customHeight="1" x14ac:dyDescent="0.2">
      <c r="A52" s="105"/>
      <c r="B52" s="105"/>
      <c r="C52" s="14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24"/>
    </row>
    <row r="53" spans="1:57" x14ac:dyDescent="0.2">
      <c r="A53" s="101"/>
      <c r="B53" s="101"/>
      <c r="C53" s="1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24"/>
    </row>
    <row r="54" spans="1:57" ht="45" customHeight="1" x14ac:dyDescent="0.2">
      <c r="A54" s="101"/>
      <c r="B54" s="101"/>
      <c r="C54" s="1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24"/>
    </row>
    <row r="55" spans="1:57" x14ac:dyDescent="0.2">
      <c r="A55" s="101"/>
      <c r="B55" s="101"/>
      <c r="C55" s="1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24"/>
    </row>
    <row r="56" spans="1:57" ht="54" customHeight="1" x14ac:dyDescent="0.2">
      <c r="A56" s="101"/>
      <c r="B56" s="101"/>
      <c r="C56" s="14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24"/>
    </row>
    <row r="57" spans="1:57" ht="12.75" customHeight="1" x14ac:dyDescent="0.2">
      <c r="A57" s="101"/>
      <c r="B57" s="103"/>
      <c r="C57" s="1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24"/>
    </row>
    <row r="58" spans="1:57" ht="12.75" customHeight="1" x14ac:dyDescent="0.2">
      <c r="A58" s="102"/>
      <c r="B58" s="103"/>
      <c r="C58" s="1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24"/>
    </row>
    <row r="59" spans="1:57" ht="12.75" customHeight="1" x14ac:dyDescent="0.2">
      <c r="A59" s="101"/>
      <c r="B59" s="104"/>
      <c r="C59" s="1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24"/>
    </row>
    <row r="60" spans="1:57" ht="24.75" customHeight="1" x14ac:dyDescent="0.2">
      <c r="A60" s="101"/>
      <c r="B60" s="104"/>
      <c r="C60" s="1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24"/>
    </row>
    <row r="61" spans="1:57" x14ac:dyDescent="0.2">
      <c r="A61" s="101"/>
      <c r="B61" s="103"/>
      <c r="C61" s="1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9"/>
      <c r="BE61" s="24"/>
    </row>
    <row r="62" spans="1:57" ht="12.75" customHeight="1" x14ac:dyDescent="0.2">
      <c r="A62" s="102"/>
      <c r="B62" s="103"/>
      <c r="C62" s="14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24"/>
    </row>
    <row r="63" spans="1:57" ht="21.75" customHeight="1" x14ac:dyDescent="0.2">
      <c r="A63" s="106"/>
      <c r="B63" s="106"/>
      <c r="C63" s="106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4"/>
    </row>
    <row r="64" spans="1:57" ht="23.25" customHeight="1" x14ac:dyDescent="0.2">
      <c r="A64" s="101"/>
      <c r="B64" s="107"/>
      <c r="C64" s="10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4"/>
    </row>
    <row r="65" spans="1:57" ht="24.75" customHeight="1" x14ac:dyDescent="0.2">
      <c r="A65" s="102"/>
      <c r="B65" s="102"/>
      <c r="C65" s="10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4"/>
    </row>
  </sheetData>
  <mergeCells count="104">
    <mergeCell ref="A27:A28"/>
    <mergeCell ref="B27:B28"/>
    <mergeCell ref="A40:A48"/>
    <mergeCell ref="B40:B48"/>
    <mergeCell ref="C40:C48"/>
    <mergeCell ref="D40:D44"/>
    <mergeCell ref="A35:C35"/>
    <mergeCell ref="A33:C33"/>
    <mergeCell ref="U11:V35"/>
    <mergeCell ref="BE40:BE44"/>
    <mergeCell ref="D47:BD47"/>
    <mergeCell ref="A49:A50"/>
    <mergeCell ref="B49:B50"/>
    <mergeCell ref="A53:A54"/>
    <mergeCell ref="B53:B54"/>
    <mergeCell ref="A51:A52"/>
    <mergeCell ref="B51:B52"/>
    <mergeCell ref="AM40:AP44"/>
    <mergeCell ref="AQ40:AQ44"/>
    <mergeCell ref="AR40:AT44"/>
    <mergeCell ref="AU40:AU44"/>
    <mergeCell ref="AV40:AY44"/>
    <mergeCell ref="AZ40:BC44"/>
    <mergeCell ref="AA40:AC44"/>
    <mergeCell ref="AD40:AD44"/>
    <mergeCell ref="AE40:AG44"/>
    <mergeCell ref="AH40:AH44"/>
    <mergeCell ref="AI40:AK44"/>
    <mergeCell ref="AL40:AL44"/>
    <mergeCell ref="E40:G44"/>
    <mergeCell ref="H40:H44"/>
    <mergeCell ref="I40:L44"/>
    <mergeCell ref="D45:BD45"/>
    <mergeCell ref="A63:C63"/>
    <mergeCell ref="A64:C64"/>
    <mergeCell ref="A65:C65"/>
    <mergeCell ref="V2:Y6"/>
    <mergeCell ref="A11:A12"/>
    <mergeCell ref="D9:BD9"/>
    <mergeCell ref="A2:A10"/>
    <mergeCell ref="B2:B10"/>
    <mergeCell ref="C2:C10"/>
    <mergeCell ref="A55:A56"/>
    <mergeCell ref="B55:B56"/>
    <mergeCell ref="A57:A58"/>
    <mergeCell ref="B57:B58"/>
    <mergeCell ref="A61:A62"/>
    <mergeCell ref="B61:B62"/>
    <mergeCell ref="B59:B60"/>
    <mergeCell ref="A59:A60"/>
    <mergeCell ref="BD40:BD44"/>
    <mergeCell ref="M40:P44"/>
    <mergeCell ref="Q40:Q44"/>
    <mergeCell ref="R40:T44"/>
    <mergeCell ref="U40:U44"/>
    <mergeCell ref="V40:Y44"/>
    <mergeCell ref="Z40:Z44"/>
    <mergeCell ref="BE2:BE6"/>
    <mergeCell ref="BD2:BD6"/>
    <mergeCell ref="Q2:Q6"/>
    <mergeCell ref="AM2:AP6"/>
    <mergeCell ref="AR2:AT6"/>
    <mergeCell ref="AU2:AU6"/>
    <mergeCell ref="AV2:AY6"/>
    <mergeCell ref="AA2:AC6"/>
    <mergeCell ref="AQ2:AQ6"/>
    <mergeCell ref="AZ2:BC6"/>
    <mergeCell ref="B15:B16"/>
    <mergeCell ref="A17:A18"/>
    <mergeCell ref="B17:B18"/>
    <mergeCell ref="A19:A20"/>
    <mergeCell ref="B19:B20"/>
    <mergeCell ref="AD2:AD6"/>
    <mergeCell ref="Z2:Z6"/>
    <mergeCell ref="I2:L6"/>
    <mergeCell ref="H2:H6"/>
    <mergeCell ref="E2:G6"/>
    <mergeCell ref="D7:BD7"/>
    <mergeCell ref="AH2:AH6"/>
    <mergeCell ref="AE2:AG6"/>
    <mergeCell ref="AU11:BD35"/>
    <mergeCell ref="AO11:AR35"/>
    <mergeCell ref="AS11:AT35"/>
    <mergeCell ref="A1:BE1"/>
    <mergeCell ref="N2:P6"/>
    <mergeCell ref="M2:M6"/>
    <mergeCell ref="R2:U6"/>
    <mergeCell ref="AI2:AL6"/>
    <mergeCell ref="A31:A32"/>
    <mergeCell ref="B31:B32"/>
    <mergeCell ref="B29:B30"/>
    <mergeCell ref="B11:B12"/>
    <mergeCell ref="A23:A24"/>
    <mergeCell ref="B23:B24"/>
    <mergeCell ref="A29:A30"/>
    <mergeCell ref="A34:C34"/>
    <mergeCell ref="A25:A26"/>
    <mergeCell ref="B25:B26"/>
    <mergeCell ref="D2:D6"/>
    <mergeCell ref="A13:A14"/>
    <mergeCell ref="B13:B14"/>
    <mergeCell ref="A21:A22"/>
    <mergeCell ref="B21:B22"/>
    <mergeCell ref="A15:A16"/>
  </mergeCells>
  <pageMargins left="0.19685039370078741" right="0.28999999999999998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4 курс</vt:lpstr>
    </vt:vector>
  </TitlesOfParts>
  <Company>KKITIU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Анастасия</cp:lastModifiedBy>
  <cp:lastPrinted>2022-12-15T09:22:27Z</cp:lastPrinted>
  <dcterms:created xsi:type="dcterms:W3CDTF">2011-04-04T05:03:41Z</dcterms:created>
  <dcterms:modified xsi:type="dcterms:W3CDTF">2022-12-15T18:12:42Z</dcterms:modified>
</cp:coreProperties>
</file>