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195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<sst xmlns="http://schemas.openxmlformats.org/spreadsheetml/2006/main" count="242" uniqueCount="105">
  <si>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</si>
  <si>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</si>
  <si>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</si>
  <si>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</si>
  <si>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</si>
  <si>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</si>
  <si>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</si>
  <si>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</si>
  <si>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</si>
  <si>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</si>
  <si>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</si>
  <si>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</si>
  <si>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</si>
  <si>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</si>
  <si>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</si>
  <si>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</si>
  <si>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</si>
  <si>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</si>
  <si>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</si>
  <si>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</si>
  <si>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</si>
  <si>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</si>
  <si>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</si>
  <si>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</si>
  <si>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</si>
  <si>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</si>
  <si>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</si>
  <si>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</si>
  <si>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</si>
  <si>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</si>
  <si>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</si>
  <si>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</si>
  <si>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</si>
  <si>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</si>
  <si>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</si>
  <si>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</si>
  <si>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</si>
  <si>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</si>
  <si>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</si>
  <si>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</si>
  <si>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</si>
  <si>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</si>
  <si>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</si>
  <si>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ОГСЭ.00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</si>
  <si>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</si>
  <si>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</si>
  <si>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</si>
  <si>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</si>
  <si>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</si>
  <si>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</si>
  <si>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</si>
  <si>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</si>
  <si>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естественно-научный цикл</t>
  </si>
  <si>
    <t>Математика</t>
  </si>
  <si>
    <t>Информационные технологии в профессиональной деятельности</t>
  </si>
  <si>
    <t>ЕН.01</t>
  </si>
  <si>
    <t>ЕН.02</t>
  </si>
  <si>
    <t>Общепрофессиональные дисциплины</t>
  </si>
  <si>
    <t>ОП.00</t>
  </si>
  <si>
    <t>Экономика организации</t>
  </si>
  <si>
    <t>Статистика</t>
  </si>
  <si>
    <t>ПМ.00</t>
  </si>
  <si>
    <t>Профессиональные модули</t>
  </si>
  <si>
    <t>ПМ.01</t>
  </si>
  <si>
    <t>Учебная практика</t>
  </si>
  <si>
    <t>УП.01</t>
  </si>
  <si>
    <t>Всего часов</t>
  </si>
  <si>
    <t>Всего часов в неделю обязательной учебной
 нагрузки</t>
  </si>
  <si>
    <t>ОГСЭ.01</t>
  </si>
  <si>
    <t>Основы философии</t>
  </si>
  <si>
    <t>ПП.01</t>
  </si>
  <si>
    <t>Производственная практика (по прфилю специальности)</t>
  </si>
  <si>
    <t xml:space="preserve"> Планирование и организация логистического процессав в  организациях (подразделений) различных сфер деятельности</t>
  </si>
  <si>
    <t>ОП.01</t>
  </si>
  <si>
    <t>ОП.02</t>
  </si>
  <si>
    <t>ОП.05</t>
  </si>
  <si>
    <t>Налоги и налогообложение</t>
  </si>
  <si>
    <t>ОП.08</t>
  </si>
  <si>
    <t>Правовое обеспечение профессиональной деятельности</t>
  </si>
  <si>
    <t>Аудит</t>
  </si>
  <si>
    <t>ОП.09</t>
  </si>
  <si>
    <t>ОП.10</t>
  </si>
  <si>
    <t>ОП.12</t>
  </si>
  <si>
    <t>Основы предпринимательства и бизнес-планирование</t>
  </si>
  <si>
    <t>Анализ финансово-хозяйственной деятельности</t>
  </si>
  <si>
    <t>МДК. 01.02</t>
  </si>
  <si>
    <t>Документационное обеспечение логистических процессов</t>
  </si>
  <si>
    <t>ПМ.02</t>
  </si>
  <si>
    <t>Управление логистическими процессами в закупках, производстве и распределении</t>
  </si>
  <si>
    <t>МДК. 02.01</t>
  </si>
  <si>
    <t>Основы управления</t>
  </si>
  <si>
    <t>МДК. 02.02</t>
  </si>
  <si>
    <t>Оценка рентабельности системы складирования и оптимизация внутрипроизводственных потоковых процессов</t>
  </si>
  <si>
    <t>МДК. 02.03</t>
  </si>
  <si>
    <t>Оптимизация процессов транспортировки проведения оценки стоимости затрат на хранение товарных запасов</t>
  </si>
  <si>
    <t>ПП. 02.04</t>
  </si>
  <si>
    <t>Производственная практика ПП 02</t>
  </si>
  <si>
    <t>ПМ.04</t>
  </si>
  <si>
    <t>Оценка эффективности работы логистических систем и контроль логистических операций</t>
  </si>
  <si>
    <t>МДК. 04.01</t>
  </si>
  <si>
    <t>УП.04</t>
  </si>
  <si>
    <t>ПП.04</t>
  </si>
  <si>
    <t>Производственная практика ПП 04</t>
  </si>
  <si>
    <t>Основы контроля и оценки эффективности функционирования логистических систем и операций</t>
  </si>
  <si>
    <t>Календарный учебный график  3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</si>
</sst>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108"/>
  <sheetViews>
    <sheetView tabSelected="1" zoomScalePageLayoutView="0" workbookViewId="0" topLeftCell="A1">
      <selection activeCell="A5" sqref="A5:BD9"/>
    </sheetView>
  </sheetViews>
  <sheetFormatPr defaultColWidth="9.00390625" defaultRowHeight="12.75"/>
  <cols>
    <col min="1" max="1" width="7.00390625" style="0" customWidth="1"/>
    <col min="2" max="2" width="16.75390625" style="0" customWidth="1"/>
    <col min="3" max="3" width="7.00390625" style="0" customWidth="1"/>
    <col min="4" max="5" width="3.25390625" style="0" customWidth="1"/>
    <col min="6" max="7" width="3.125" style="0" customWidth="1"/>
    <col min="8" max="8" width="3.375" style="0" customWidth="1"/>
    <col min="9" max="9" width="3.125" style="0" customWidth="1"/>
    <col min="10" max="10" width="2.75390625" style="0" customWidth="1"/>
    <col min="11" max="11" width="2.625" style="0" customWidth="1"/>
    <col min="12" max="12" width="3.375" style="0" customWidth="1"/>
    <col min="13" max="13" width="3.125" style="0" customWidth="1"/>
    <col min="14" max="15" width="3.00390625" style="0" customWidth="1"/>
    <col min="16" max="16" width="3.125" style="0" customWidth="1"/>
    <col min="17" max="18" width="3.25390625" style="0" customWidth="1"/>
    <col min="19" max="19" width="3.00390625" style="0" customWidth="1"/>
    <col min="20" max="20" width="2.875" style="0" customWidth="1"/>
    <col min="21" max="22" width="1.875" style="0" customWidth="1"/>
    <col min="23" max="23" width="3.25390625" style="0" customWidth="1"/>
    <col min="24" max="24" width="3.875" style="0" customWidth="1"/>
    <col min="25" max="26" width="3.625" style="0" customWidth="1"/>
    <col min="27" max="27" width="3.375" style="0" customWidth="1"/>
    <col min="28" max="28" width="3.25390625" style="0" customWidth="1"/>
    <col min="29" max="29" width="3.375" style="0" customWidth="1"/>
    <col min="30" max="30" width="3.875" style="0" customWidth="1"/>
    <col min="31" max="31" width="3.25390625" style="0" customWidth="1"/>
    <col min="32" max="35" width="3.375" style="0" customWidth="1"/>
    <col min="36" max="36" width="3.75390625" style="0" customWidth="1"/>
    <col min="37" max="37" width="3.625" style="0" customWidth="1"/>
    <col min="38" max="38" width="3.75390625" style="0" customWidth="1"/>
    <col min="39" max="39" width="3.625" style="0" customWidth="1"/>
    <col min="40" max="40" width="3.25390625" style="0" customWidth="1"/>
    <col min="41" max="41" width="3.625" style="0" customWidth="1"/>
    <col min="42" max="46" width="2.75390625" style="0" customWidth="1"/>
    <col min="47" max="56" width="1.875" style="0" customWidth="1"/>
    <col min="57" max="57" width="4.375" style="0" customWidth="1"/>
  </cols>
  <sheetData>
    <row r="3" ht="12.75">
      <c r="D3" t="s">
        <v>104</v>
      </c>
    </row>
    <row r="5" spans="1:57" ht="12.75">
      <c r="A5" s="50" t="s">
        <v>25</v>
      </c>
      <c r="B5" s="30" t="s">
        <v>26</v>
      </c>
      <c r="C5" s="30" t="s">
        <v>27</v>
      </c>
      <c r="D5" s="28" t="s">
        <v>0</v>
      </c>
      <c r="E5" s="28" t="s">
        <v>1</v>
      </c>
      <c r="F5" s="28"/>
      <c r="G5" s="28"/>
      <c r="H5" s="28" t="s">
        <v>2</v>
      </c>
      <c r="I5" s="28" t="s">
        <v>3</v>
      </c>
      <c r="J5" s="28"/>
      <c r="K5" s="28"/>
      <c r="L5" s="28"/>
      <c r="M5" s="28" t="s">
        <v>4</v>
      </c>
      <c r="N5" s="28"/>
      <c r="O5" s="28"/>
      <c r="P5" s="28"/>
      <c r="Q5" s="28" t="s">
        <v>5</v>
      </c>
      <c r="R5" s="28" t="s">
        <v>6</v>
      </c>
      <c r="S5" s="28"/>
      <c r="T5" s="28"/>
      <c r="U5" s="28" t="s">
        <v>7</v>
      </c>
      <c r="V5" s="28" t="s">
        <v>8</v>
      </c>
      <c r="W5" s="28"/>
      <c r="X5" s="28"/>
      <c r="Y5" s="28"/>
      <c r="Z5" s="28" t="s">
        <v>9</v>
      </c>
      <c r="AA5" s="28" t="s">
        <v>10</v>
      </c>
      <c r="AB5" s="28"/>
      <c r="AC5" s="28"/>
      <c r="AD5" s="28" t="s">
        <v>11</v>
      </c>
      <c r="AE5" s="28" t="s">
        <v>12</v>
      </c>
      <c r="AF5" s="28"/>
      <c r="AG5" s="28"/>
      <c r="AH5" s="28" t="s">
        <v>13</v>
      </c>
      <c r="AI5" s="28" t="s">
        <v>20</v>
      </c>
      <c r="AJ5" s="28"/>
      <c r="AK5" s="28"/>
      <c r="AL5" s="28" t="s">
        <v>21</v>
      </c>
      <c r="AM5" s="28" t="s">
        <v>14</v>
      </c>
      <c r="AN5" s="28"/>
      <c r="AO5" s="28"/>
      <c r="AP5" s="28"/>
      <c r="AQ5" s="28" t="s">
        <v>15</v>
      </c>
      <c r="AR5" s="28" t="s">
        <v>16</v>
      </c>
      <c r="AS5" s="28"/>
      <c r="AT5" s="28"/>
      <c r="AU5" s="28" t="s">
        <v>17</v>
      </c>
      <c r="AV5" s="28" t="s">
        <v>18</v>
      </c>
      <c r="AW5" s="28"/>
      <c r="AX5" s="28"/>
      <c r="AY5" s="28"/>
      <c r="AZ5" s="28" t="s">
        <v>19</v>
      </c>
      <c r="BA5" s="28"/>
      <c r="BB5" s="28"/>
      <c r="BC5" s="28"/>
      <c r="BD5" s="30" t="s">
        <v>24</v>
      </c>
      <c r="BE5" s="30" t="s">
        <v>66</v>
      </c>
    </row>
    <row r="6" spans="1:57" ht="12.75">
      <c r="A6" s="51"/>
      <c r="B6" s="31"/>
      <c r="C6" s="3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31"/>
      <c r="BE6" s="31"/>
    </row>
    <row r="7" spans="1:57" ht="12.75">
      <c r="A7" s="51"/>
      <c r="B7" s="31"/>
      <c r="C7" s="31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31"/>
      <c r="BE7" s="31"/>
    </row>
    <row r="8" spans="1:57" ht="12.75">
      <c r="A8" s="51"/>
      <c r="B8" s="31"/>
      <c r="C8" s="31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31"/>
      <c r="BE8" s="31"/>
    </row>
    <row r="9" spans="1:57" ht="12.75">
      <c r="A9" s="51"/>
      <c r="B9" s="31"/>
      <c r="C9" s="31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32"/>
      <c r="BE9" s="32"/>
    </row>
    <row r="10" spans="1:57" ht="15.75" customHeight="1">
      <c r="A10" s="51"/>
      <c r="B10" s="31"/>
      <c r="C10" s="31"/>
      <c r="D10" s="29" t="s">
        <v>22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"/>
    </row>
    <row r="11" spans="1:57" ht="14.25">
      <c r="A11" s="51"/>
      <c r="B11" s="31"/>
      <c r="C11" s="31"/>
      <c r="D11" s="3">
        <v>35</v>
      </c>
      <c r="E11" s="3">
        <v>36</v>
      </c>
      <c r="F11" s="3">
        <v>37</v>
      </c>
      <c r="G11" s="3">
        <v>38</v>
      </c>
      <c r="H11" s="3">
        <v>39</v>
      </c>
      <c r="I11" s="3">
        <v>40</v>
      </c>
      <c r="J11" s="3">
        <v>41</v>
      </c>
      <c r="K11" s="3">
        <v>42</v>
      </c>
      <c r="L11" s="3">
        <v>43</v>
      </c>
      <c r="M11" s="3">
        <v>44</v>
      </c>
      <c r="N11" s="3">
        <v>45</v>
      </c>
      <c r="O11" s="3">
        <v>46</v>
      </c>
      <c r="P11" s="3">
        <v>47</v>
      </c>
      <c r="Q11" s="3">
        <v>48</v>
      </c>
      <c r="R11" s="3">
        <v>49</v>
      </c>
      <c r="S11" s="3">
        <v>50</v>
      </c>
      <c r="T11" s="3">
        <v>51</v>
      </c>
      <c r="U11" s="3">
        <v>52</v>
      </c>
      <c r="V11" s="4" t="s">
        <v>28</v>
      </c>
      <c r="W11" s="4" t="s">
        <v>29</v>
      </c>
      <c r="X11" s="4" t="s">
        <v>30</v>
      </c>
      <c r="Y11" s="4" t="s">
        <v>31</v>
      </c>
      <c r="Z11" s="4" t="s">
        <v>32</v>
      </c>
      <c r="AA11" s="4" t="s">
        <v>33</v>
      </c>
      <c r="AB11" s="4" t="s">
        <v>34</v>
      </c>
      <c r="AC11" s="4" t="s">
        <v>35</v>
      </c>
      <c r="AD11" s="4" t="s">
        <v>36</v>
      </c>
      <c r="AE11" s="3">
        <v>10</v>
      </c>
      <c r="AF11" s="3">
        <v>11</v>
      </c>
      <c r="AG11" s="3">
        <v>12</v>
      </c>
      <c r="AH11" s="3">
        <v>13</v>
      </c>
      <c r="AI11" s="3">
        <v>14</v>
      </c>
      <c r="AJ11" s="3">
        <v>15</v>
      </c>
      <c r="AK11" s="3">
        <v>16</v>
      </c>
      <c r="AL11" s="3">
        <v>17</v>
      </c>
      <c r="AM11" s="3">
        <v>18</v>
      </c>
      <c r="AN11" s="3">
        <v>19</v>
      </c>
      <c r="AO11" s="3">
        <v>20</v>
      </c>
      <c r="AP11" s="3">
        <v>21</v>
      </c>
      <c r="AQ11" s="3">
        <v>22</v>
      </c>
      <c r="AR11" s="3">
        <v>23</v>
      </c>
      <c r="AS11" s="3">
        <v>24</v>
      </c>
      <c r="AT11" s="3">
        <v>25</v>
      </c>
      <c r="AU11" s="3">
        <v>26</v>
      </c>
      <c r="AV11" s="3">
        <v>27</v>
      </c>
      <c r="AW11" s="3">
        <v>28</v>
      </c>
      <c r="AX11" s="3">
        <v>29</v>
      </c>
      <c r="AY11" s="3">
        <v>30</v>
      </c>
      <c r="AZ11" s="3">
        <v>31</v>
      </c>
      <c r="BA11" s="3">
        <v>32</v>
      </c>
      <c r="BB11" s="3">
        <v>33</v>
      </c>
      <c r="BC11" s="3">
        <v>34</v>
      </c>
      <c r="BD11" s="3">
        <v>35</v>
      </c>
      <c r="BE11" s="2"/>
    </row>
    <row r="12" spans="1:57" ht="12.75">
      <c r="A12" s="51"/>
      <c r="B12" s="31"/>
      <c r="C12" s="31"/>
      <c r="D12" s="29" t="s">
        <v>23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"/>
    </row>
    <row r="13" spans="1:57" ht="14.25">
      <c r="A13" s="52"/>
      <c r="B13" s="32"/>
      <c r="C13" s="32"/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  <c r="M13" s="3">
        <v>10</v>
      </c>
      <c r="N13" s="3">
        <v>11</v>
      </c>
      <c r="O13" s="3">
        <v>12</v>
      </c>
      <c r="P13" s="3">
        <v>13</v>
      </c>
      <c r="Q13" s="3">
        <v>14</v>
      </c>
      <c r="R13" s="3">
        <v>15</v>
      </c>
      <c r="S13" s="3">
        <v>16</v>
      </c>
      <c r="T13" s="3">
        <v>17</v>
      </c>
      <c r="U13" s="3">
        <v>18</v>
      </c>
      <c r="V13" s="3">
        <v>19</v>
      </c>
      <c r="W13" s="3">
        <v>20</v>
      </c>
      <c r="X13" s="3">
        <v>21</v>
      </c>
      <c r="Y13" s="3">
        <v>22</v>
      </c>
      <c r="Z13" s="3">
        <v>23</v>
      </c>
      <c r="AA13" s="3">
        <v>24</v>
      </c>
      <c r="AB13" s="3">
        <v>25</v>
      </c>
      <c r="AC13" s="3">
        <v>26</v>
      </c>
      <c r="AD13" s="3">
        <v>27</v>
      </c>
      <c r="AE13" s="3">
        <v>28</v>
      </c>
      <c r="AF13" s="3">
        <v>29</v>
      </c>
      <c r="AG13" s="3">
        <v>30</v>
      </c>
      <c r="AH13" s="3">
        <v>31</v>
      </c>
      <c r="AI13" s="3">
        <v>32</v>
      </c>
      <c r="AJ13" s="3">
        <v>33</v>
      </c>
      <c r="AK13" s="3">
        <v>34</v>
      </c>
      <c r="AL13" s="3">
        <v>35</v>
      </c>
      <c r="AM13" s="3">
        <v>36</v>
      </c>
      <c r="AN13" s="3">
        <v>37</v>
      </c>
      <c r="AO13" s="3">
        <v>38</v>
      </c>
      <c r="AP13" s="3">
        <v>39</v>
      </c>
      <c r="AQ13" s="3">
        <v>40</v>
      </c>
      <c r="AR13" s="3">
        <v>41</v>
      </c>
      <c r="AS13" s="3">
        <v>42</v>
      </c>
      <c r="AT13" s="3">
        <v>43</v>
      </c>
      <c r="AU13" s="3">
        <v>44</v>
      </c>
      <c r="AV13" s="3">
        <v>45</v>
      </c>
      <c r="AW13" s="3">
        <v>46</v>
      </c>
      <c r="AX13" s="3">
        <v>47</v>
      </c>
      <c r="AY13" s="3">
        <v>48</v>
      </c>
      <c r="AZ13" s="3">
        <v>49</v>
      </c>
      <c r="BA13" s="3">
        <v>50</v>
      </c>
      <c r="BB13" s="3">
        <v>51</v>
      </c>
      <c r="BC13" s="3">
        <v>52</v>
      </c>
      <c r="BD13" s="3">
        <v>53</v>
      </c>
      <c r="BE13" s="2"/>
    </row>
    <row r="14" spans="1:57" ht="27" customHeight="1">
      <c r="A14" s="33" t="s">
        <v>43</v>
      </c>
      <c r="B14" s="42" t="s">
        <v>44</v>
      </c>
      <c r="C14" s="6" t="s">
        <v>37</v>
      </c>
      <c r="D14" s="5">
        <f>D16+D19+D21+D23</f>
        <v>4</v>
      </c>
      <c r="E14" s="5">
        <f aca="true" t="shared" si="0" ref="E14:S14">E16+E19+E21+E23</f>
        <v>4</v>
      </c>
      <c r="F14" s="5">
        <f t="shared" si="0"/>
        <v>4</v>
      </c>
      <c r="G14" s="5">
        <f t="shared" si="0"/>
        <v>4</v>
      </c>
      <c r="H14" s="5">
        <f t="shared" si="0"/>
        <v>4</v>
      </c>
      <c r="I14" s="5">
        <f t="shared" si="0"/>
        <v>4</v>
      </c>
      <c r="J14" s="5">
        <f t="shared" si="0"/>
        <v>4</v>
      </c>
      <c r="K14" s="5">
        <f t="shared" si="0"/>
        <v>4</v>
      </c>
      <c r="L14" s="5">
        <f t="shared" si="0"/>
        <v>4</v>
      </c>
      <c r="M14" s="5">
        <f t="shared" si="0"/>
        <v>4</v>
      </c>
      <c r="N14" s="5">
        <f t="shared" si="0"/>
        <v>4</v>
      </c>
      <c r="O14" s="5">
        <f t="shared" si="0"/>
        <v>4</v>
      </c>
      <c r="P14" s="5">
        <f t="shared" si="0"/>
        <v>4</v>
      </c>
      <c r="Q14" s="5">
        <f t="shared" si="0"/>
        <v>4</v>
      </c>
      <c r="R14" s="5">
        <f t="shared" si="0"/>
        <v>4</v>
      </c>
      <c r="S14" s="5">
        <f t="shared" si="0"/>
        <v>4</v>
      </c>
      <c r="T14" s="5"/>
      <c r="U14" s="8">
        <v>0</v>
      </c>
      <c r="V14" s="8">
        <v>0</v>
      </c>
      <c r="W14" s="5">
        <f aca="true" t="shared" si="1" ref="W14:AC15">W16+W21+W23+W25</f>
        <v>4</v>
      </c>
      <c r="X14" s="5">
        <f t="shared" si="1"/>
        <v>4</v>
      </c>
      <c r="Y14" s="5">
        <f t="shared" si="1"/>
        <v>4</v>
      </c>
      <c r="Z14" s="5">
        <f t="shared" si="1"/>
        <v>4</v>
      </c>
      <c r="AA14" s="5">
        <f t="shared" si="1"/>
        <v>4</v>
      </c>
      <c r="AB14" s="5">
        <f t="shared" si="1"/>
        <v>4</v>
      </c>
      <c r="AC14" s="5">
        <f t="shared" si="1"/>
        <v>4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8">
        <f aca="true" t="shared" si="2" ref="AU14:BD14">AU16+AU21+AU23+AU25</f>
        <v>0</v>
      </c>
      <c r="AV14" s="8">
        <f t="shared" si="2"/>
        <v>0</v>
      </c>
      <c r="AW14" s="8">
        <f t="shared" si="2"/>
        <v>0</v>
      </c>
      <c r="AX14" s="8">
        <f t="shared" si="2"/>
        <v>0</v>
      </c>
      <c r="AY14" s="8">
        <f t="shared" si="2"/>
        <v>0</v>
      </c>
      <c r="AZ14" s="8">
        <f t="shared" si="2"/>
        <v>0</v>
      </c>
      <c r="BA14" s="8">
        <f t="shared" si="2"/>
        <v>0</v>
      </c>
      <c r="BB14" s="8">
        <f t="shared" si="2"/>
        <v>0</v>
      </c>
      <c r="BC14" s="8">
        <f t="shared" si="2"/>
        <v>0</v>
      </c>
      <c r="BD14" s="8">
        <f t="shared" si="2"/>
        <v>0</v>
      </c>
      <c r="BE14" s="10">
        <f>BE16+BE19+BE21+BE23+BE25</f>
        <v>92</v>
      </c>
    </row>
    <row r="15" spans="1:57" ht="29.25" customHeight="1">
      <c r="A15" s="34"/>
      <c r="B15" s="43"/>
      <c r="C15" s="6" t="s">
        <v>38</v>
      </c>
      <c r="D15" s="8">
        <f>D17+D20+D22+D24</f>
        <v>2</v>
      </c>
      <c r="E15" s="8">
        <f aca="true" t="shared" si="3" ref="E15:S15">E17+E20+E22+E24</f>
        <v>2</v>
      </c>
      <c r="F15" s="8">
        <f t="shared" si="3"/>
        <v>2</v>
      </c>
      <c r="G15" s="8">
        <f t="shared" si="3"/>
        <v>2</v>
      </c>
      <c r="H15" s="8">
        <f t="shared" si="3"/>
        <v>2</v>
      </c>
      <c r="I15" s="8">
        <f t="shared" si="3"/>
        <v>2</v>
      </c>
      <c r="J15" s="8">
        <f t="shared" si="3"/>
        <v>2</v>
      </c>
      <c r="K15" s="8">
        <f t="shared" si="3"/>
        <v>2</v>
      </c>
      <c r="L15" s="8">
        <f t="shared" si="3"/>
        <v>2</v>
      </c>
      <c r="M15" s="8">
        <f t="shared" si="3"/>
        <v>2</v>
      </c>
      <c r="N15" s="8">
        <f t="shared" si="3"/>
        <v>2</v>
      </c>
      <c r="O15" s="8">
        <f t="shared" si="3"/>
        <v>2</v>
      </c>
      <c r="P15" s="8">
        <f t="shared" si="3"/>
        <v>2</v>
      </c>
      <c r="Q15" s="8">
        <f t="shared" si="3"/>
        <v>2</v>
      </c>
      <c r="R15" s="8">
        <f t="shared" si="3"/>
        <v>2</v>
      </c>
      <c r="S15" s="8">
        <f t="shared" si="3"/>
        <v>2</v>
      </c>
      <c r="T15" s="8"/>
      <c r="U15" s="8">
        <v>0</v>
      </c>
      <c r="V15" s="8">
        <v>0</v>
      </c>
      <c r="W15" s="8">
        <f t="shared" si="1"/>
        <v>2</v>
      </c>
      <c r="X15" s="8">
        <f t="shared" si="1"/>
        <v>2</v>
      </c>
      <c r="Y15" s="8">
        <f t="shared" si="1"/>
        <v>2</v>
      </c>
      <c r="Z15" s="8">
        <f t="shared" si="1"/>
        <v>2</v>
      </c>
      <c r="AA15" s="8">
        <f t="shared" si="1"/>
        <v>2</v>
      </c>
      <c r="AB15" s="8">
        <f t="shared" si="1"/>
        <v>2</v>
      </c>
      <c r="AC15" s="8">
        <f t="shared" si="1"/>
        <v>2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>
        <f aca="true" t="shared" si="4" ref="AU15:BD15">AU17+AU22+AU24+AU26</f>
        <v>0</v>
      </c>
      <c r="AV15" s="8">
        <f t="shared" si="4"/>
        <v>0</v>
      </c>
      <c r="AW15" s="8">
        <f t="shared" si="4"/>
        <v>0</v>
      </c>
      <c r="AX15" s="8">
        <f t="shared" si="4"/>
        <v>0</v>
      </c>
      <c r="AY15" s="8">
        <f t="shared" si="4"/>
        <v>0</v>
      </c>
      <c r="AZ15" s="8">
        <f t="shared" si="4"/>
        <v>0</v>
      </c>
      <c r="BA15" s="8">
        <f t="shared" si="4"/>
        <v>0</v>
      </c>
      <c r="BB15" s="8">
        <f t="shared" si="4"/>
        <v>0</v>
      </c>
      <c r="BC15" s="8">
        <f t="shared" si="4"/>
        <v>0</v>
      </c>
      <c r="BD15" s="8">
        <f t="shared" si="4"/>
        <v>0</v>
      </c>
      <c r="BE15" s="10">
        <f>SUM(D15:BD15)</f>
        <v>46</v>
      </c>
    </row>
    <row r="16" spans="1:57" ht="21.75" customHeight="1">
      <c r="A16" s="24" t="s">
        <v>68</v>
      </c>
      <c r="B16" s="24" t="s">
        <v>69</v>
      </c>
      <c r="C16" s="6" t="s">
        <v>37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/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>
        <f aca="true" t="shared" si="5" ref="AU16:BD16">AU18+AU23+AU25+AU27</f>
        <v>0</v>
      </c>
      <c r="AV16" s="8">
        <f t="shared" si="5"/>
        <v>0</v>
      </c>
      <c r="AW16" s="8">
        <f t="shared" si="5"/>
        <v>0</v>
      </c>
      <c r="AX16" s="8">
        <f t="shared" si="5"/>
        <v>0</v>
      </c>
      <c r="AY16" s="8">
        <f t="shared" si="5"/>
        <v>0</v>
      </c>
      <c r="AZ16" s="8">
        <f t="shared" si="5"/>
        <v>0</v>
      </c>
      <c r="BA16" s="8">
        <f t="shared" si="5"/>
        <v>0</v>
      </c>
      <c r="BB16" s="8">
        <f t="shared" si="5"/>
        <v>0</v>
      </c>
      <c r="BC16" s="8">
        <f t="shared" si="5"/>
        <v>0</v>
      </c>
      <c r="BD16" s="8">
        <f t="shared" si="5"/>
        <v>0</v>
      </c>
      <c r="BE16" s="10">
        <f>SUM(D16:BD16)</f>
        <v>0</v>
      </c>
    </row>
    <row r="17" spans="1:57" ht="23.25" customHeight="1">
      <c r="A17" s="37"/>
      <c r="B17" s="39"/>
      <c r="C17" s="6" t="s">
        <v>38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/>
      <c r="U17" s="8">
        <v>0</v>
      </c>
      <c r="V17" s="8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8"/>
      <c r="AQ17" s="8"/>
      <c r="AR17" s="8"/>
      <c r="AS17" s="8"/>
      <c r="AT17" s="8"/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10">
        <f aca="true" t="shared" si="6" ref="BE17:BE33">SUM(D17:BD17)</f>
        <v>0</v>
      </c>
    </row>
    <row r="18" spans="1:57" ht="0.75" customHeight="1" hidden="1">
      <c r="A18" s="38"/>
      <c r="B18" s="25"/>
      <c r="C18" s="6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>
        <v>0</v>
      </c>
      <c r="V18" s="9"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10">
        <f t="shared" si="6"/>
        <v>0</v>
      </c>
    </row>
    <row r="19" spans="1:57" ht="21.75" customHeight="1">
      <c r="A19" s="33" t="s">
        <v>47</v>
      </c>
      <c r="B19" s="33" t="s">
        <v>42</v>
      </c>
      <c r="C19" s="6" t="s">
        <v>37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/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10">
        <f t="shared" si="6"/>
        <v>0</v>
      </c>
    </row>
    <row r="20" spans="1:57" ht="22.5">
      <c r="A20" s="34"/>
      <c r="B20" s="34"/>
      <c r="C20" s="6" t="s">
        <v>38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/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10">
        <f t="shared" si="6"/>
        <v>0</v>
      </c>
    </row>
    <row r="21" spans="1:57" ht="19.5" customHeight="1">
      <c r="A21" s="33" t="s">
        <v>48</v>
      </c>
      <c r="B21" s="33" t="s">
        <v>41</v>
      </c>
      <c r="C21" s="6" t="s">
        <v>37</v>
      </c>
      <c r="D21" s="8">
        <v>2</v>
      </c>
      <c r="E21" s="8">
        <v>2</v>
      </c>
      <c r="F21" s="8">
        <v>2</v>
      </c>
      <c r="G21" s="8">
        <v>2</v>
      </c>
      <c r="H21" s="8">
        <v>2</v>
      </c>
      <c r="I21" s="8">
        <v>2</v>
      </c>
      <c r="J21" s="8">
        <v>2</v>
      </c>
      <c r="K21" s="8">
        <v>2</v>
      </c>
      <c r="L21" s="8">
        <v>2</v>
      </c>
      <c r="M21" s="8">
        <v>2</v>
      </c>
      <c r="N21" s="8">
        <v>2</v>
      </c>
      <c r="O21" s="8">
        <v>2</v>
      </c>
      <c r="P21" s="8">
        <v>2</v>
      </c>
      <c r="Q21" s="8">
        <v>2</v>
      </c>
      <c r="R21" s="8">
        <v>2</v>
      </c>
      <c r="S21" s="8">
        <v>2</v>
      </c>
      <c r="T21" s="8"/>
      <c r="U21" s="8">
        <v>0</v>
      </c>
      <c r="V21" s="8">
        <v>0</v>
      </c>
      <c r="W21" s="8">
        <v>2</v>
      </c>
      <c r="X21" s="8">
        <v>2</v>
      </c>
      <c r="Y21" s="8">
        <v>2</v>
      </c>
      <c r="Z21" s="8">
        <v>2</v>
      </c>
      <c r="AA21" s="8">
        <v>2</v>
      </c>
      <c r="AB21" s="8">
        <v>2</v>
      </c>
      <c r="AC21" s="8">
        <v>2</v>
      </c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10">
        <f t="shared" si="6"/>
        <v>46</v>
      </c>
    </row>
    <row r="22" spans="1:57" ht="28.5" customHeight="1">
      <c r="A22" s="34"/>
      <c r="B22" s="34"/>
      <c r="C22" s="6" t="s">
        <v>38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/>
      <c r="U22" s="8">
        <v>0</v>
      </c>
      <c r="V22" s="8">
        <v>0</v>
      </c>
      <c r="W22" s="8">
        <v>1</v>
      </c>
      <c r="X22" s="8">
        <v>1</v>
      </c>
      <c r="Y22" s="8">
        <v>1</v>
      </c>
      <c r="Z22" s="8">
        <v>1</v>
      </c>
      <c r="AA22" s="8">
        <v>1</v>
      </c>
      <c r="AB22" s="8">
        <v>1</v>
      </c>
      <c r="AC22" s="8">
        <v>1</v>
      </c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10">
        <f t="shared" si="6"/>
        <v>23</v>
      </c>
    </row>
    <row r="23" spans="1:57" ht="19.5" customHeight="1">
      <c r="A23" s="33" t="s">
        <v>49</v>
      </c>
      <c r="B23" s="33" t="s">
        <v>45</v>
      </c>
      <c r="C23" s="6" t="s">
        <v>37</v>
      </c>
      <c r="D23" s="8">
        <v>2</v>
      </c>
      <c r="E23" s="8">
        <v>2</v>
      </c>
      <c r="F23" s="8">
        <v>2</v>
      </c>
      <c r="G23" s="8">
        <v>2</v>
      </c>
      <c r="H23" s="8">
        <v>2</v>
      </c>
      <c r="I23" s="8">
        <v>2</v>
      </c>
      <c r="J23" s="8">
        <v>2</v>
      </c>
      <c r="K23" s="8">
        <v>2</v>
      </c>
      <c r="L23" s="8">
        <v>2</v>
      </c>
      <c r="M23" s="8">
        <v>2</v>
      </c>
      <c r="N23" s="8">
        <v>2</v>
      </c>
      <c r="O23" s="8">
        <v>2</v>
      </c>
      <c r="P23" s="8">
        <v>2</v>
      </c>
      <c r="Q23" s="8">
        <v>2</v>
      </c>
      <c r="R23" s="8">
        <v>2</v>
      </c>
      <c r="S23" s="8">
        <v>2</v>
      </c>
      <c r="T23" s="8"/>
      <c r="U23" s="8">
        <v>0</v>
      </c>
      <c r="V23" s="8">
        <v>0</v>
      </c>
      <c r="W23" s="8">
        <v>2</v>
      </c>
      <c r="X23" s="8">
        <v>2</v>
      </c>
      <c r="Y23" s="8">
        <v>2</v>
      </c>
      <c r="Z23" s="8">
        <v>2</v>
      </c>
      <c r="AA23" s="8">
        <v>2</v>
      </c>
      <c r="AB23" s="8">
        <v>2</v>
      </c>
      <c r="AC23" s="8">
        <v>2</v>
      </c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10">
        <f t="shared" si="6"/>
        <v>46</v>
      </c>
    </row>
    <row r="24" spans="1:57" ht="28.5" customHeight="1">
      <c r="A24" s="34"/>
      <c r="B24" s="34"/>
      <c r="C24" s="6" t="s">
        <v>38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  <c r="N24" s="8">
        <v>1</v>
      </c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/>
      <c r="U24" s="8">
        <v>0</v>
      </c>
      <c r="V24" s="8">
        <v>0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10">
        <f t="shared" si="6"/>
        <v>23</v>
      </c>
    </row>
    <row r="25" spans="1:57" ht="21" customHeight="1">
      <c r="A25" s="33" t="s">
        <v>50</v>
      </c>
      <c r="B25" s="33" t="s">
        <v>46</v>
      </c>
      <c r="C25" s="6" t="s">
        <v>37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10">
        <f t="shared" si="6"/>
        <v>0</v>
      </c>
    </row>
    <row r="26" spans="1:57" ht="22.5">
      <c r="A26" s="34"/>
      <c r="B26" s="34"/>
      <c r="C26" s="6" t="s">
        <v>38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0</v>
      </c>
      <c r="V26" s="8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10">
        <f t="shared" si="6"/>
        <v>0</v>
      </c>
    </row>
    <row r="27" spans="1:57" ht="23.25" customHeight="1">
      <c r="A27" s="42" t="s">
        <v>51</v>
      </c>
      <c r="B27" s="42" t="s">
        <v>52</v>
      </c>
      <c r="C27" s="6" t="s">
        <v>37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/>
      <c r="U27" s="8">
        <f>SUM(U29,U31)</f>
        <v>0</v>
      </c>
      <c r="V27" s="8">
        <f>SUM(V29,V31)</f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>
        <f aca="true" t="shared" si="7" ref="AU27:BD27">SUM(AU29,AU31)</f>
        <v>0</v>
      </c>
      <c r="AV27" s="8">
        <f t="shared" si="7"/>
        <v>0</v>
      </c>
      <c r="AW27" s="8">
        <f t="shared" si="7"/>
        <v>0</v>
      </c>
      <c r="AX27" s="8">
        <f t="shared" si="7"/>
        <v>0</v>
      </c>
      <c r="AY27" s="8">
        <f t="shared" si="7"/>
        <v>0</v>
      </c>
      <c r="AZ27" s="8">
        <f t="shared" si="7"/>
        <v>0</v>
      </c>
      <c r="BA27" s="8">
        <f t="shared" si="7"/>
        <v>0</v>
      </c>
      <c r="BB27" s="8">
        <f t="shared" si="7"/>
        <v>0</v>
      </c>
      <c r="BC27" s="8">
        <f t="shared" si="7"/>
        <v>0</v>
      </c>
      <c r="BD27" s="8">
        <f t="shared" si="7"/>
        <v>0</v>
      </c>
      <c r="BE27" s="10">
        <f t="shared" si="6"/>
        <v>0</v>
      </c>
    </row>
    <row r="28" spans="1:57" ht="24" customHeight="1">
      <c r="A28" s="43"/>
      <c r="B28" s="43"/>
      <c r="C28" s="6" t="s">
        <v>38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/>
      <c r="U28" s="8">
        <f>SUM(U30,U32)</f>
        <v>0</v>
      </c>
      <c r="V28" s="8">
        <f>SUM(V30,V32)</f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>
        <f aca="true" t="shared" si="8" ref="AU28:BD28">SUM(AU30,AU32)</f>
        <v>0</v>
      </c>
      <c r="AV28" s="8">
        <f t="shared" si="8"/>
        <v>0</v>
      </c>
      <c r="AW28" s="8">
        <f t="shared" si="8"/>
        <v>0</v>
      </c>
      <c r="AX28" s="8">
        <f t="shared" si="8"/>
        <v>0</v>
      </c>
      <c r="AY28" s="8">
        <f t="shared" si="8"/>
        <v>0</v>
      </c>
      <c r="AZ28" s="8">
        <f t="shared" si="8"/>
        <v>0</v>
      </c>
      <c r="BA28" s="8">
        <f t="shared" si="8"/>
        <v>0</v>
      </c>
      <c r="BB28" s="8">
        <f t="shared" si="8"/>
        <v>0</v>
      </c>
      <c r="BC28" s="8">
        <f t="shared" si="8"/>
        <v>0</v>
      </c>
      <c r="BD28" s="8">
        <f t="shared" si="8"/>
        <v>0</v>
      </c>
      <c r="BE28" s="10">
        <f t="shared" si="6"/>
        <v>0</v>
      </c>
    </row>
    <row r="29" spans="1:57" ht="25.5" customHeight="1">
      <c r="A29" s="33" t="s">
        <v>55</v>
      </c>
      <c r="B29" s="33" t="s">
        <v>53</v>
      </c>
      <c r="C29" s="6" t="s">
        <v>37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/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10">
        <f t="shared" si="6"/>
        <v>0</v>
      </c>
    </row>
    <row r="30" spans="1:57" ht="22.5">
      <c r="A30" s="34"/>
      <c r="B30" s="34"/>
      <c r="C30" s="6" t="s">
        <v>38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/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10">
        <f t="shared" si="6"/>
        <v>0</v>
      </c>
    </row>
    <row r="31" spans="1:57" ht="22.5" customHeight="1">
      <c r="A31" s="33" t="s">
        <v>56</v>
      </c>
      <c r="B31" s="33" t="s">
        <v>54</v>
      </c>
      <c r="C31" s="6" t="s">
        <v>37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/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10">
        <f t="shared" si="6"/>
        <v>0</v>
      </c>
    </row>
    <row r="32" spans="1:57" ht="38.25" customHeight="1">
      <c r="A32" s="34"/>
      <c r="B32" s="34"/>
      <c r="C32" s="6" t="s">
        <v>38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/>
      <c r="U32" s="8">
        <v>0</v>
      </c>
      <c r="V32" s="8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8"/>
      <c r="AQ32" s="8"/>
      <c r="AR32" s="8"/>
      <c r="AS32" s="8"/>
      <c r="AT32" s="8"/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10">
        <f t="shared" si="6"/>
        <v>0</v>
      </c>
    </row>
    <row r="33" spans="1:57" ht="20.25" customHeight="1">
      <c r="A33" s="48" t="s">
        <v>58</v>
      </c>
      <c r="B33" s="48" t="s">
        <v>57</v>
      </c>
      <c r="C33" s="6" t="s">
        <v>37</v>
      </c>
      <c r="D33" s="8">
        <v>9</v>
      </c>
      <c r="E33" s="8">
        <v>9</v>
      </c>
      <c r="F33" s="8">
        <v>9</v>
      </c>
      <c r="G33" s="8">
        <v>9</v>
      </c>
      <c r="H33" s="8">
        <v>9</v>
      </c>
      <c r="I33" s="8">
        <v>9</v>
      </c>
      <c r="J33" s="8">
        <v>9</v>
      </c>
      <c r="K33" s="8">
        <v>9</v>
      </c>
      <c r="L33" s="8">
        <v>9</v>
      </c>
      <c r="M33" s="8">
        <v>9</v>
      </c>
      <c r="N33" s="8">
        <v>9</v>
      </c>
      <c r="O33" s="8">
        <v>9</v>
      </c>
      <c r="P33" s="8">
        <v>9</v>
      </c>
      <c r="Q33" s="8">
        <v>9</v>
      </c>
      <c r="R33" s="8">
        <v>9</v>
      </c>
      <c r="S33" s="8">
        <v>9</v>
      </c>
      <c r="T33" s="8"/>
      <c r="U33" s="8">
        <f>SUM(U35,U37,U48,U50,U52,U56)</f>
        <v>0</v>
      </c>
      <c r="V33" s="8">
        <f>SUM(V35,V37,V48,V50,V52,V56)</f>
        <v>0</v>
      </c>
      <c r="W33" s="8">
        <v>18</v>
      </c>
      <c r="X33" s="8">
        <v>18</v>
      </c>
      <c r="Y33" s="8">
        <v>18</v>
      </c>
      <c r="Z33" s="8">
        <v>18</v>
      </c>
      <c r="AA33" s="8">
        <v>18</v>
      </c>
      <c r="AB33" s="8">
        <v>18</v>
      </c>
      <c r="AC33" s="8">
        <v>18</v>
      </c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>
        <f aca="true" t="shared" si="9" ref="AU33:BD33">SUM(AU35,AU37,AU48,AU50,AU52,AU56)</f>
        <v>0</v>
      </c>
      <c r="AV33" s="8">
        <f t="shared" si="9"/>
        <v>0</v>
      </c>
      <c r="AW33" s="8">
        <f t="shared" si="9"/>
        <v>0</v>
      </c>
      <c r="AX33" s="8">
        <f t="shared" si="9"/>
        <v>0</v>
      </c>
      <c r="AY33" s="8">
        <f t="shared" si="9"/>
        <v>0</v>
      </c>
      <c r="AZ33" s="8">
        <f t="shared" si="9"/>
        <v>0</v>
      </c>
      <c r="BA33" s="8">
        <f t="shared" si="9"/>
        <v>0</v>
      </c>
      <c r="BB33" s="8">
        <f t="shared" si="9"/>
        <v>0</v>
      </c>
      <c r="BC33" s="8">
        <f t="shared" si="9"/>
        <v>0</v>
      </c>
      <c r="BD33" s="8">
        <f t="shared" si="9"/>
        <v>0</v>
      </c>
      <c r="BE33" s="10">
        <f t="shared" si="6"/>
        <v>270</v>
      </c>
    </row>
    <row r="34" spans="1:57" ht="22.5">
      <c r="A34" s="48"/>
      <c r="B34" s="48"/>
      <c r="C34" s="6" t="s">
        <v>38</v>
      </c>
      <c r="D34" s="8">
        <v>4.5</v>
      </c>
      <c r="E34" s="8">
        <v>4.5</v>
      </c>
      <c r="F34" s="8">
        <v>4.5</v>
      </c>
      <c r="G34" s="8">
        <v>4.5</v>
      </c>
      <c r="H34" s="8">
        <v>4.5</v>
      </c>
      <c r="I34" s="8">
        <v>4.5</v>
      </c>
      <c r="J34" s="8">
        <v>4.5</v>
      </c>
      <c r="K34" s="8">
        <v>4.5</v>
      </c>
      <c r="L34" s="8">
        <v>4.5</v>
      </c>
      <c r="M34" s="8">
        <v>4.5</v>
      </c>
      <c r="N34" s="8">
        <v>4.5</v>
      </c>
      <c r="O34" s="8">
        <v>4.5</v>
      </c>
      <c r="P34" s="8">
        <v>4.5</v>
      </c>
      <c r="Q34" s="8">
        <v>4.5</v>
      </c>
      <c r="R34" s="8">
        <v>4.5</v>
      </c>
      <c r="S34" s="8">
        <v>4.5</v>
      </c>
      <c r="T34" s="8"/>
      <c r="U34" s="8">
        <f>SUM(U36,U38,U49,U51,U53,U57)</f>
        <v>0</v>
      </c>
      <c r="V34" s="8">
        <f>SUM(V36,V38,V49,V51,V53,V57)</f>
        <v>0</v>
      </c>
      <c r="W34" s="8">
        <v>9</v>
      </c>
      <c r="X34" s="8">
        <v>9</v>
      </c>
      <c r="Y34" s="8">
        <v>9</v>
      </c>
      <c r="Z34" s="8">
        <v>9</v>
      </c>
      <c r="AA34" s="8">
        <v>9</v>
      </c>
      <c r="AB34" s="8">
        <v>9</v>
      </c>
      <c r="AC34" s="8">
        <v>9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>
        <f aca="true" t="shared" si="10" ref="AU34:BD34">SUM(AU36,AU38,AU49,AU51,AU53,AU57)</f>
        <v>0</v>
      </c>
      <c r="AV34" s="8">
        <f t="shared" si="10"/>
        <v>0</v>
      </c>
      <c r="AW34" s="8">
        <f t="shared" si="10"/>
        <v>0</v>
      </c>
      <c r="AX34" s="8">
        <f t="shared" si="10"/>
        <v>0</v>
      </c>
      <c r="AY34" s="8">
        <f t="shared" si="10"/>
        <v>0</v>
      </c>
      <c r="AZ34" s="8">
        <f t="shared" si="10"/>
        <v>0</v>
      </c>
      <c r="BA34" s="8">
        <f t="shared" si="10"/>
        <v>0</v>
      </c>
      <c r="BB34" s="8">
        <f t="shared" si="10"/>
        <v>0</v>
      </c>
      <c r="BC34" s="8">
        <f t="shared" si="10"/>
        <v>0</v>
      </c>
      <c r="BD34" s="8">
        <f t="shared" si="10"/>
        <v>0</v>
      </c>
      <c r="BE34" s="10">
        <v>135</v>
      </c>
    </row>
    <row r="35" spans="1:57" ht="25.5" customHeight="1">
      <c r="A35" s="33" t="s">
        <v>73</v>
      </c>
      <c r="B35" s="33" t="s">
        <v>59</v>
      </c>
      <c r="C35" s="6" t="s">
        <v>37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/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11">
        <f>SUM(D35:BD35)</f>
        <v>0</v>
      </c>
    </row>
    <row r="36" spans="1:57" ht="22.5" customHeight="1">
      <c r="A36" s="34"/>
      <c r="B36" s="34"/>
      <c r="C36" s="6" t="s">
        <v>38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/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11">
        <f>SUM(D36:BD36)</f>
        <v>0</v>
      </c>
    </row>
    <row r="37" spans="1:57" ht="20.25" customHeight="1">
      <c r="A37" s="33" t="s">
        <v>74</v>
      </c>
      <c r="B37" s="33" t="s">
        <v>60</v>
      </c>
      <c r="C37" s="6" t="s">
        <v>37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/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11">
        <f>SUM(D37:BD37)</f>
        <v>0</v>
      </c>
    </row>
    <row r="38" spans="1:57" ht="22.5">
      <c r="A38" s="34"/>
      <c r="B38" s="34"/>
      <c r="C38" s="6" t="s">
        <v>38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/>
      <c r="U38" s="8">
        <v>0</v>
      </c>
      <c r="V38" s="8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8"/>
      <c r="AQ38" s="8"/>
      <c r="AR38" s="8"/>
      <c r="AS38" s="8"/>
      <c r="AT38" s="8"/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11">
        <f>SUM(D38:BD38)</f>
        <v>0</v>
      </c>
    </row>
    <row r="39" spans="1:57" ht="12.75" customHeight="1">
      <c r="A39" s="30" t="s">
        <v>25</v>
      </c>
      <c r="B39" s="30" t="s">
        <v>26</v>
      </c>
      <c r="C39" s="30" t="s">
        <v>27</v>
      </c>
      <c r="D39" s="28" t="s">
        <v>0</v>
      </c>
      <c r="E39" s="28" t="s">
        <v>1</v>
      </c>
      <c r="F39" s="28"/>
      <c r="G39" s="28"/>
      <c r="H39" s="28" t="s">
        <v>2</v>
      </c>
      <c r="I39" s="28" t="s">
        <v>3</v>
      </c>
      <c r="J39" s="28"/>
      <c r="K39" s="28"/>
      <c r="L39" s="28"/>
      <c r="M39" s="28" t="s">
        <v>4</v>
      </c>
      <c r="N39" s="28"/>
      <c r="O39" s="28"/>
      <c r="P39" s="28"/>
      <c r="Q39" s="28" t="s">
        <v>5</v>
      </c>
      <c r="R39" s="28" t="s">
        <v>6</v>
      </c>
      <c r="S39" s="28"/>
      <c r="T39" s="28"/>
      <c r="U39" s="28" t="s">
        <v>7</v>
      </c>
      <c r="V39" s="28" t="s">
        <v>8</v>
      </c>
      <c r="W39" s="28"/>
      <c r="X39" s="28"/>
      <c r="Y39" s="28"/>
      <c r="Z39" s="28" t="s">
        <v>9</v>
      </c>
      <c r="AA39" s="28" t="s">
        <v>10</v>
      </c>
      <c r="AB39" s="28"/>
      <c r="AC39" s="28"/>
      <c r="AD39" s="28" t="s">
        <v>11</v>
      </c>
      <c r="AE39" s="28" t="s">
        <v>12</v>
      </c>
      <c r="AF39" s="28"/>
      <c r="AG39" s="28"/>
      <c r="AH39" s="28" t="s">
        <v>13</v>
      </c>
      <c r="AI39" s="28" t="s">
        <v>20</v>
      </c>
      <c r="AJ39" s="28"/>
      <c r="AK39" s="28"/>
      <c r="AL39" s="28" t="s">
        <v>21</v>
      </c>
      <c r="AM39" s="28" t="s">
        <v>14</v>
      </c>
      <c r="AN39" s="28"/>
      <c r="AO39" s="28"/>
      <c r="AP39" s="28"/>
      <c r="AQ39" s="28" t="s">
        <v>15</v>
      </c>
      <c r="AR39" s="28" t="s">
        <v>16</v>
      </c>
      <c r="AS39" s="28"/>
      <c r="AT39" s="28"/>
      <c r="AU39" s="28" t="s">
        <v>17</v>
      </c>
      <c r="AV39" s="28" t="s">
        <v>18</v>
      </c>
      <c r="AW39" s="28"/>
      <c r="AX39" s="28"/>
      <c r="AY39" s="28"/>
      <c r="AZ39" s="28" t="s">
        <v>19</v>
      </c>
      <c r="BA39" s="28"/>
      <c r="BB39" s="28"/>
      <c r="BC39" s="28"/>
      <c r="BD39" s="30" t="s">
        <v>24</v>
      </c>
      <c r="BE39" s="30" t="s">
        <v>66</v>
      </c>
    </row>
    <row r="40" spans="1:57" ht="409.5">
      <c r="A40" s="31"/>
      <c r="B40" s="31"/>
      <c r="C40" s="3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</row>
    <row r="41" spans="1:57" ht="12.75">
      <c r="A41" s="31"/>
      <c r="B41" s="31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</row>
    <row r="42" spans="1:57" ht="12.75">
      <c r="A42" s="31"/>
      <c r="B42" s="31"/>
      <c r="C42" s="3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</row>
    <row r="43" spans="1:57" ht="24.75" customHeight="1">
      <c r="A43" s="31"/>
      <c r="B43" s="31"/>
      <c r="C43" s="31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2"/>
      <c r="BE43" s="32"/>
    </row>
    <row r="44" spans="1:57" ht="12.75">
      <c r="A44" s="31"/>
      <c r="B44" s="31"/>
      <c r="C44" s="31"/>
      <c r="D44" s="29" t="s">
        <v>22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13"/>
    </row>
    <row r="45" spans="1:57" ht="14.25">
      <c r="A45" s="31"/>
      <c r="B45" s="31"/>
      <c r="C45" s="31"/>
      <c r="D45" s="3">
        <v>35</v>
      </c>
      <c r="E45" s="3">
        <v>36</v>
      </c>
      <c r="F45" s="3">
        <v>37</v>
      </c>
      <c r="G45" s="3">
        <v>38</v>
      </c>
      <c r="H45" s="3">
        <v>39</v>
      </c>
      <c r="I45" s="3">
        <v>40</v>
      </c>
      <c r="J45" s="3">
        <v>41</v>
      </c>
      <c r="K45" s="3">
        <v>42</v>
      </c>
      <c r="L45" s="3">
        <v>43</v>
      </c>
      <c r="M45" s="3">
        <v>44</v>
      </c>
      <c r="N45" s="3">
        <v>45</v>
      </c>
      <c r="O45" s="3">
        <v>46</v>
      </c>
      <c r="P45" s="3">
        <v>47</v>
      </c>
      <c r="Q45" s="3">
        <v>48</v>
      </c>
      <c r="R45" s="3">
        <v>49</v>
      </c>
      <c r="S45" s="3">
        <v>50</v>
      </c>
      <c r="T45" s="3">
        <v>51</v>
      </c>
      <c r="U45" s="3">
        <v>52</v>
      </c>
      <c r="V45" s="4" t="s">
        <v>28</v>
      </c>
      <c r="W45" s="4" t="s">
        <v>29</v>
      </c>
      <c r="X45" s="4" t="s">
        <v>30</v>
      </c>
      <c r="Y45" s="4" t="s">
        <v>31</v>
      </c>
      <c r="Z45" s="4" t="s">
        <v>32</v>
      </c>
      <c r="AA45" s="4" t="s">
        <v>33</v>
      </c>
      <c r="AB45" s="4" t="s">
        <v>34</v>
      </c>
      <c r="AC45" s="4" t="s">
        <v>35</v>
      </c>
      <c r="AD45" s="4" t="s">
        <v>36</v>
      </c>
      <c r="AE45" s="3">
        <v>10</v>
      </c>
      <c r="AF45" s="3">
        <v>11</v>
      </c>
      <c r="AG45" s="3">
        <v>12</v>
      </c>
      <c r="AH45" s="3">
        <v>13</v>
      </c>
      <c r="AI45" s="3">
        <v>14</v>
      </c>
      <c r="AJ45" s="3">
        <v>15</v>
      </c>
      <c r="AK45" s="3">
        <v>16</v>
      </c>
      <c r="AL45" s="3">
        <v>17</v>
      </c>
      <c r="AM45" s="3">
        <v>18</v>
      </c>
      <c r="AN45" s="3">
        <v>19</v>
      </c>
      <c r="AO45" s="3">
        <v>20</v>
      </c>
      <c r="AP45" s="3">
        <v>21</v>
      </c>
      <c r="AQ45" s="3">
        <v>22</v>
      </c>
      <c r="AR45" s="3">
        <v>23</v>
      </c>
      <c r="AS45" s="3">
        <v>24</v>
      </c>
      <c r="AT45" s="3">
        <v>25</v>
      </c>
      <c r="AU45" s="3">
        <v>26</v>
      </c>
      <c r="AV45" s="3">
        <v>27</v>
      </c>
      <c r="AW45" s="3">
        <v>28</v>
      </c>
      <c r="AX45" s="3">
        <v>29</v>
      </c>
      <c r="AY45" s="3">
        <v>30</v>
      </c>
      <c r="AZ45" s="3">
        <v>31</v>
      </c>
      <c r="BA45" s="3">
        <v>32</v>
      </c>
      <c r="BB45" s="3">
        <v>33</v>
      </c>
      <c r="BC45" s="3">
        <v>34</v>
      </c>
      <c r="BD45" s="3">
        <v>35</v>
      </c>
      <c r="BE45" s="13"/>
    </row>
    <row r="46" spans="1:57" ht="12.75">
      <c r="A46" s="31"/>
      <c r="B46" s="31"/>
      <c r="C46" s="31"/>
      <c r="D46" s="29" t="s">
        <v>23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13"/>
    </row>
    <row r="47" spans="1:57" ht="14.25">
      <c r="A47" s="32"/>
      <c r="B47" s="32"/>
      <c r="C47" s="32"/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>
        <v>6</v>
      </c>
      <c r="J47" s="3">
        <v>7</v>
      </c>
      <c r="K47" s="3">
        <v>8</v>
      </c>
      <c r="L47" s="3">
        <v>9</v>
      </c>
      <c r="M47" s="3">
        <v>10</v>
      </c>
      <c r="N47" s="3">
        <v>11</v>
      </c>
      <c r="O47" s="3">
        <v>12</v>
      </c>
      <c r="P47" s="3">
        <v>13</v>
      </c>
      <c r="Q47" s="3">
        <v>14</v>
      </c>
      <c r="R47" s="3">
        <v>15</v>
      </c>
      <c r="S47" s="3">
        <v>16</v>
      </c>
      <c r="T47" s="3">
        <v>17</v>
      </c>
      <c r="U47" s="3">
        <v>18</v>
      </c>
      <c r="V47" s="3">
        <v>19</v>
      </c>
      <c r="W47" s="3">
        <v>20</v>
      </c>
      <c r="X47" s="3">
        <v>21</v>
      </c>
      <c r="Y47" s="3">
        <v>22</v>
      </c>
      <c r="Z47" s="3">
        <v>23</v>
      </c>
      <c r="AA47" s="3">
        <v>24</v>
      </c>
      <c r="AB47" s="3">
        <v>25</v>
      </c>
      <c r="AC47" s="3">
        <v>26</v>
      </c>
      <c r="AD47" s="3">
        <v>27</v>
      </c>
      <c r="AE47" s="3">
        <v>28</v>
      </c>
      <c r="AF47" s="3">
        <v>29</v>
      </c>
      <c r="AG47" s="3">
        <v>30</v>
      </c>
      <c r="AH47" s="3">
        <v>31</v>
      </c>
      <c r="AI47" s="3">
        <v>32</v>
      </c>
      <c r="AJ47" s="3">
        <v>33</v>
      </c>
      <c r="AK47" s="3">
        <v>34</v>
      </c>
      <c r="AL47" s="3">
        <v>35</v>
      </c>
      <c r="AM47" s="3">
        <v>36</v>
      </c>
      <c r="AN47" s="3">
        <v>37</v>
      </c>
      <c r="AO47" s="3">
        <v>38</v>
      </c>
      <c r="AP47" s="3">
        <v>39</v>
      </c>
      <c r="AQ47" s="3">
        <v>40</v>
      </c>
      <c r="AR47" s="3">
        <v>41</v>
      </c>
      <c r="AS47" s="3">
        <v>42</v>
      </c>
      <c r="AT47" s="3">
        <v>43</v>
      </c>
      <c r="AU47" s="3">
        <v>44</v>
      </c>
      <c r="AV47" s="3">
        <v>45</v>
      </c>
      <c r="AW47" s="3">
        <v>46</v>
      </c>
      <c r="AX47" s="3">
        <v>47</v>
      </c>
      <c r="AY47" s="3">
        <v>48</v>
      </c>
      <c r="AZ47" s="3">
        <v>49</v>
      </c>
      <c r="BA47" s="3">
        <v>50</v>
      </c>
      <c r="BB47" s="3">
        <v>51</v>
      </c>
      <c r="BC47" s="3">
        <v>52</v>
      </c>
      <c r="BD47" s="12"/>
      <c r="BE47" s="13"/>
    </row>
    <row r="48" spans="1:57" ht="19.5" customHeight="1">
      <c r="A48" s="24" t="s">
        <v>77</v>
      </c>
      <c r="B48" s="33" t="s">
        <v>76</v>
      </c>
      <c r="C48" s="6" t="s">
        <v>37</v>
      </c>
      <c r="D48" s="8">
        <v>3</v>
      </c>
      <c r="E48" s="8">
        <v>3</v>
      </c>
      <c r="F48" s="8">
        <v>3</v>
      </c>
      <c r="G48" s="8">
        <v>3</v>
      </c>
      <c r="H48" s="8">
        <v>3</v>
      </c>
      <c r="I48" s="8">
        <v>3</v>
      </c>
      <c r="J48" s="8">
        <v>3</v>
      </c>
      <c r="K48" s="8">
        <v>3</v>
      </c>
      <c r="L48" s="8">
        <v>3</v>
      </c>
      <c r="M48" s="8">
        <v>3</v>
      </c>
      <c r="N48" s="8">
        <v>3</v>
      </c>
      <c r="O48" s="8">
        <v>3</v>
      </c>
      <c r="P48" s="8">
        <v>3</v>
      </c>
      <c r="Q48" s="8">
        <v>3</v>
      </c>
      <c r="R48" s="8">
        <v>3</v>
      </c>
      <c r="S48" s="8">
        <v>3</v>
      </c>
      <c r="T48" s="8"/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11">
        <f aca="true" t="shared" si="11" ref="BE48:BE63">SUM(D48:BD48)</f>
        <v>48</v>
      </c>
    </row>
    <row r="49" spans="1:57" ht="22.5">
      <c r="A49" s="25"/>
      <c r="B49" s="34"/>
      <c r="C49" s="6" t="s">
        <v>38</v>
      </c>
      <c r="D49" s="8">
        <v>1.5</v>
      </c>
      <c r="E49" s="8">
        <v>1.5</v>
      </c>
      <c r="F49" s="8">
        <v>1.5</v>
      </c>
      <c r="G49" s="8">
        <v>1.5</v>
      </c>
      <c r="H49" s="8">
        <v>1.5</v>
      </c>
      <c r="I49" s="8">
        <v>1.5</v>
      </c>
      <c r="J49" s="8">
        <v>1.5</v>
      </c>
      <c r="K49" s="8">
        <v>1.5</v>
      </c>
      <c r="L49" s="8">
        <v>1.5</v>
      </c>
      <c r="M49" s="8">
        <v>1.5</v>
      </c>
      <c r="N49" s="8">
        <v>1.5</v>
      </c>
      <c r="O49" s="8">
        <v>1.5</v>
      </c>
      <c r="P49" s="8">
        <v>1.5</v>
      </c>
      <c r="Q49" s="8">
        <v>1.5</v>
      </c>
      <c r="R49" s="8">
        <v>1.5</v>
      </c>
      <c r="S49" s="8">
        <v>1.5</v>
      </c>
      <c r="T49" s="8"/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11">
        <f t="shared" si="11"/>
        <v>24</v>
      </c>
    </row>
    <row r="50" spans="1:57" ht="19.5" customHeight="1">
      <c r="A50" s="33" t="s">
        <v>75</v>
      </c>
      <c r="B50" s="33" t="s">
        <v>78</v>
      </c>
      <c r="C50" s="6" t="s">
        <v>37</v>
      </c>
      <c r="D50" s="8">
        <v>2</v>
      </c>
      <c r="E50" s="8">
        <v>2</v>
      </c>
      <c r="F50" s="8">
        <v>2</v>
      </c>
      <c r="G50" s="8">
        <v>2</v>
      </c>
      <c r="H50" s="8">
        <v>2</v>
      </c>
      <c r="I50" s="8">
        <v>2</v>
      </c>
      <c r="J50" s="8">
        <v>2</v>
      </c>
      <c r="K50" s="8">
        <v>2</v>
      </c>
      <c r="L50" s="8">
        <v>2</v>
      </c>
      <c r="M50" s="8">
        <v>2</v>
      </c>
      <c r="N50" s="8">
        <v>2</v>
      </c>
      <c r="O50" s="8">
        <v>2</v>
      </c>
      <c r="P50" s="8">
        <v>2</v>
      </c>
      <c r="Q50" s="8">
        <v>2</v>
      </c>
      <c r="R50" s="8">
        <v>2</v>
      </c>
      <c r="S50" s="8">
        <v>2</v>
      </c>
      <c r="T50" s="8"/>
      <c r="U50" s="8">
        <v>0</v>
      </c>
      <c r="V50" s="8">
        <v>0</v>
      </c>
      <c r="W50" s="8">
        <v>3</v>
      </c>
      <c r="X50" s="8">
        <v>3</v>
      </c>
      <c r="Y50" s="8">
        <v>3</v>
      </c>
      <c r="Z50" s="8">
        <v>3</v>
      </c>
      <c r="AA50" s="8">
        <v>3</v>
      </c>
      <c r="AB50" s="8">
        <v>3</v>
      </c>
      <c r="AC50" s="8">
        <v>3</v>
      </c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11">
        <f t="shared" si="11"/>
        <v>53</v>
      </c>
    </row>
    <row r="51" spans="1:57" ht="22.5">
      <c r="A51" s="34"/>
      <c r="B51" s="34"/>
      <c r="C51" s="6" t="s">
        <v>38</v>
      </c>
      <c r="D51" s="9">
        <v>1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/>
      <c r="U51" s="8">
        <v>0</v>
      </c>
      <c r="V51" s="8">
        <v>0</v>
      </c>
      <c r="W51" s="8">
        <v>1.5</v>
      </c>
      <c r="X51" s="8">
        <v>1.5</v>
      </c>
      <c r="Y51" s="8">
        <v>1.5</v>
      </c>
      <c r="Z51" s="8">
        <v>1.5</v>
      </c>
      <c r="AA51" s="8">
        <v>1.5</v>
      </c>
      <c r="AB51" s="8">
        <v>1.5</v>
      </c>
      <c r="AC51" s="8">
        <v>1.5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11">
        <f t="shared" si="11"/>
        <v>26.5</v>
      </c>
    </row>
    <row r="52" spans="1:57" ht="19.5" customHeight="1">
      <c r="A52" s="33" t="s">
        <v>80</v>
      </c>
      <c r="B52" s="33" t="s">
        <v>79</v>
      </c>
      <c r="C52" s="6" t="s">
        <v>37</v>
      </c>
      <c r="D52" s="8">
        <v>2</v>
      </c>
      <c r="E52" s="8">
        <v>2</v>
      </c>
      <c r="F52" s="8">
        <v>2</v>
      </c>
      <c r="G52" s="8">
        <v>2</v>
      </c>
      <c r="H52" s="8">
        <v>2</v>
      </c>
      <c r="I52" s="8">
        <v>2</v>
      </c>
      <c r="J52" s="8">
        <v>2</v>
      </c>
      <c r="K52" s="8">
        <v>2</v>
      </c>
      <c r="L52" s="8">
        <v>2</v>
      </c>
      <c r="M52" s="8">
        <v>2</v>
      </c>
      <c r="N52" s="8">
        <v>2</v>
      </c>
      <c r="O52" s="8">
        <v>2</v>
      </c>
      <c r="P52" s="8">
        <v>2</v>
      </c>
      <c r="Q52" s="8">
        <v>2</v>
      </c>
      <c r="R52" s="8">
        <v>2</v>
      </c>
      <c r="S52" s="8">
        <v>2</v>
      </c>
      <c r="T52" s="8"/>
      <c r="U52" s="8">
        <v>0</v>
      </c>
      <c r="V52" s="8">
        <v>0</v>
      </c>
      <c r="W52" s="8">
        <v>4</v>
      </c>
      <c r="X52" s="8">
        <v>4</v>
      </c>
      <c r="Y52" s="8">
        <v>4</v>
      </c>
      <c r="Z52" s="8">
        <v>4</v>
      </c>
      <c r="AA52" s="8">
        <v>4</v>
      </c>
      <c r="AB52" s="8">
        <v>4</v>
      </c>
      <c r="AC52" s="8">
        <v>4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11">
        <f t="shared" si="11"/>
        <v>60</v>
      </c>
    </row>
    <row r="53" spans="1:57" ht="22.5">
      <c r="A53" s="34"/>
      <c r="B53" s="34"/>
      <c r="C53" s="6" t="s">
        <v>38</v>
      </c>
      <c r="D53" s="8">
        <v>1</v>
      </c>
      <c r="E53" s="8">
        <v>1</v>
      </c>
      <c r="F53" s="8">
        <v>1</v>
      </c>
      <c r="G53" s="8">
        <v>1</v>
      </c>
      <c r="H53" s="8">
        <v>1</v>
      </c>
      <c r="I53" s="8">
        <v>1</v>
      </c>
      <c r="J53" s="8">
        <v>1</v>
      </c>
      <c r="K53" s="8">
        <v>1</v>
      </c>
      <c r="L53" s="8">
        <v>1</v>
      </c>
      <c r="M53" s="8">
        <v>1</v>
      </c>
      <c r="N53" s="8">
        <v>1</v>
      </c>
      <c r="O53" s="8">
        <v>1</v>
      </c>
      <c r="P53" s="8">
        <v>1</v>
      </c>
      <c r="Q53" s="8">
        <v>1</v>
      </c>
      <c r="R53" s="8">
        <v>1</v>
      </c>
      <c r="S53" s="8">
        <v>1</v>
      </c>
      <c r="T53" s="8"/>
      <c r="U53" s="8">
        <v>0</v>
      </c>
      <c r="V53" s="8">
        <v>0</v>
      </c>
      <c r="W53" s="8">
        <v>2</v>
      </c>
      <c r="X53" s="8">
        <v>2</v>
      </c>
      <c r="Y53" s="8">
        <v>2</v>
      </c>
      <c r="Z53" s="8">
        <v>2</v>
      </c>
      <c r="AA53" s="8">
        <v>2</v>
      </c>
      <c r="AB53" s="8">
        <v>2</v>
      </c>
      <c r="AC53" s="8">
        <v>2</v>
      </c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11">
        <f t="shared" si="11"/>
        <v>30</v>
      </c>
    </row>
    <row r="54" spans="1:57" ht="16.5" customHeight="1">
      <c r="A54" s="24" t="s">
        <v>81</v>
      </c>
      <c r="B54" s="24" t="s">
        <v>84</v>
      </c>
      <c r="C54" s="6" t="s">
        <v>37</v>
      </c>
      <c r="D54" s="8">
        <v>2</v>
      </c>
      <c r="E54" s="8">
        <v>2</v>
      </c>
      <c r="F54" s="8">
        <v>2</v>
      </c>
      <c r="G54" s="8">
        <v>2</v>
      </c>
      <c r="H54" s="8">
        <v>2</v>
      </c>
      <c r="I54" s="8">
        <v>2</v>
      </c>
      <c r="J54" s="8">
        <v>2</v>
      </c>
      <c r="K54" s="8">
        <v>2</v>
      </c>
      <c r="L54" s="8">
        <v>2</v>
      </c>
      <c r="M54" s="8">
        <v>2</v>
      </c>
      <c r="N54" s="8">
        <v>2</v>
      </c>
      <c r="O54" s="8">
        <v>2</v>
      </c>
      <c r="P54" s="8">
        <v>2</v>
      </c>
      <c r="Q54" s="8">
        <v>2</v>
      </c>
      <c r="R54" s="8">
        <v>2</v>
      </c>
      <c r="S54" s="8">
        <v>2</v>
      </c>
      <c r="T54" s="8"/>
      <c r="U54" s="8">
        <v>0</v>
      </c>
      <c r="V54" s="8">
        <v>0</v>
      </c>
      <c r="W54" s="8">
        <v>2</v>
      </c>
      <c r="X54" s="8">
        <v>2</v>
      </c>
      <c r="Y54" s="8">
        <v>2</v>
      </c>
      <c r="Z54" s="8">
        <v>2</v>
      </c>
      <c r="AA54" s="8">
        <v>2</v>
      </c>
      <c r="AB54" s="8">
        <v>2</v>
      </c>
      <c r="AC54" s="8">
        <v>2</v>
      </c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11">
        <f t="shared" si="11"/>
        <v>46</v>
      </c>
    </row>
    <row r="55" spans="1:57" ht="18.75" customHeight="1">
      <c r="A55" s="25"/>
      <c r="B55" s="25"/>
      <c r="C55" s="6" t="s">
        <v>38</v>
      </c>
      <c r="D55" s="8">
        <v>1</v>
      </c>
      <c r="E55" s="8">
        <v>1</v>
      </c>
      <c r="F55" s="8">
        <v>1</v>
      </c>
      <c r="G55" s="8">
        <v>1</v>
      </c>
      <c r="H55" s="8">
        <v>1</v>
      </c>
      <c r="I55" s="8">
        <v>1</v>
      </c>
      <c r="J55" s="8">
        <v>1</v>
      </c>
      <c r="K55" s="8">
        <v>1</v>
      </c>
      <c r="L55" s="8">
        <v>1</v>
      </c>
      <c r="M55" s="8">
        <v>1</v>
      </c>
      <c r="N55" s="8">
        <v>1</v>
      </c>
      <c r="O55" s="8">
        <v>1</v>
      </c>
      <c r="P55" s="8">
        <v>1</v>
      </c>
      <c r="Q55" s="8">
        <v>1</v>
      </c>
      <c r="R55" s="8">
        <v>1</v>
      </c>
      <c r="S55" s="8">
        <v>1</v>
      </c>
      <c r="T55" s="8"/>
      <c r="U55" s="8">
        <v>0</v>
      </c>
      <c r="V55" s="8">
        <v>0</v>
      </c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11">
        <f t="shared" si="11"/>
        <v>23</v>
      </c>
    </row>
    <row r="56" spans="1:57" ht="25.5" customHeight="1">
      <c r="A56" s="33" t="s">
        <v>82</v>
      </c>
      <c r="B56" s="33" t="s">
        <v>83</v>
      </c>
      <c r="C56" s="6" t="s">
        <v>37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0</v>
      </c>
      <c r="V56" s="8">
        <v>0</v>
      </c>
      <c r="W56" s="8">
        <v>9</v>
      </c>
      <c r="X56" s="8">
        <v>9</v>
      </c>
      <c r="Y56" s="8">
        <v>9</v>
      </c>
      <c r="Z56" s="8">
        <v>9</v>
      </c>
      <c r="AA56" s="8">
        <v>9</v>
      </c>
      <c r="AB56" s="8">
        <v>9</v>
      </c>
      <c r="AC56" s="8">
        <v>9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11">
        <f t="shared" si="11"/>
        <v>63</v>
      </c>
    </row>
    <row r="57" spans="1:57" ht="26.25" customHeight="1">
      <c r="A57" s="34"/>
      <c r="B57" s="34"/>
      <c r="C57" s="6" t="s">
        <v>38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0</v>
      </c>
      <c r="V57" s="8">
        <v>0</v>
      </c>
      <c r="W57" s="8">
        <v>4.5</v>
      </c>
      <c r="X57" s="8">
        <v>4.5</v>
      </c>
      <c r="Y57" s="8">
        <v>4.5</v>
      </c>
      <c r="Z57" s="8">
        <v>4.5</v>
      </c>
      <c r="AA57" s="8">
        <v>4.5</v>
      </c>
      <c r="AB57" s="8">
        <v>4.5</v>
      </c>
      <c r="AC57" s="8">
        <v>4.5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11">
        <f t="shared" si="11"/>
        <v>31.5</v>
      </c>
    </row>
    <row r="58" spans="1:57" ht="19.5" customHeight="1">
      <c r="A58" s="42" t="s">
        <v>61</v>
      </c>
      <c r="B58" s="42" t="s">
        <v>62</v>
      </c>
      <c r="C58" s="6" t="s">
        <v>37</v>
      </c>
      <c r="D58" s="8">
        <f>D60+D62</f>
        <v>6</v>
      </c>
      <c r="E58" s="8">
        <f aca="true" t="shared" si="12" ref="E58:S58">E60+E62</f>
        <v>6</v>
      </c>
      <c r="F58" s="8">
        <f t="shared" si="12"/>
        <v>6</v>
      </c>
      <c r="G58" s="8">
        <f t="shared" si="12"/>
        <v>6</v>
      </c>
      <c r="H58" s="8">
        <f t="shared" si="12"/>
        <v>6</v>
      </c>
      <c r="I58" s="8">
        <f t="shared" si="12"/>
        <v>6</v>
      </c>
      <c r="J58" s="8">
        <f t="shared" si="12"/>
        <v>6</v>
      </c>
      <c r="K58" s="8">
        <f t="shared" si="12"/>
        <v>6</v>
      </c>
      <c r="L58" s="8">
        <f t="shared" si="12"/>
        <v>6</v>
      </c>
      <c r="M58" s="8">
        <f t="shared" si="12"/>
        <v>6</v>
      </c>
      <c r="N58" s="8">
        <f t="shared" si="12"/>
        <v>6</v>
      </c>
      <c r="O58" s="8">
        <f t="shared" si="12"/>
        <v>6</v>
      </c>
      <c r="P58" s="8">
        <f t="shared" si="12"/>
        <v>6</v>
      </c>
      <c r="Q58" s="8">
        <f t="shared" si="12"/>
        <v>6</v>
      </c>
      <c r="R58" s="8">
        <f t="shared" si="12"/>
        <v>6</v>
      </c>
      <c r="S58" s="8">
        <f t="shared" si="12"/>
        <v>6</v>
      </c>
      <c r="T58" s="8"/>
      <c r="U58" s="8">
        <f>SUM(U60)</f>
        <v>0</v>
      </c>
      <c r="V58" s="8">
        <f>SUM(V60)</f>
        <v>0</v>
      </c>
      <c r="W58" s="8">
        <f aca="true" t="shared" si="13" ref="W58:AC59">W60+W82</f>
        <v>26</v>
      </c>
      <c r="X58" s="8">
        <f t="shared" si="13"/>
        <v>26</v>
      </c>
      <c r="Y58" s="8">
        <f t="shared" si="13"/>
        <v>26</v>
      </c>
      <c r="Z58" s="8">
        <f t="shared" si="13"/>
        <v>26</v>
      </c>
      <c r="AA58" s="8">
        <f t="shared" si="13"/>
        <v>26</v>
      </c>
      <c r="AB58" s="8">
        <f t="shared" si="13"/>
        <v>26</v>
      </c>
      <c r="AC58" s="8">
        <f t="shared" si="13"/>
        <v>26</v>
      </c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11">
        <f t="shared" si="11"/>
        <v>278</v>
      </c>
    </row>
    <row r="59" spans="1:57" ht="22.5">
      <c r="A59" s="43"/>
      <c r="B59" s="43"/>
      <c r="C59" s="6" t="s">
        <v>38</v>
      </c>
      <c r="D59" s="8">
        <f>D61+D63</f>
        <v>3</v>
      </c>
      <c r="E59" s="8">
        <f aca="true" t="shared" si="14" ref="E59:S59">E61+E63</f>
        <v>3</v>
      </c>
      <c r="F59" s="8">
        <f t="shared" si="14"/>
        <v>3</v>
      </c>
      <c r="G59" s="8">
        <f t="shared" si="14"/>
        <v>3</v>
      </c>
      <c r="H59" s="8">
        <f t="shared" si="14"/>
        <v>3</v>
      </c>
      <c r="I59" s="8">
        <f t="shared" si="14"/>
        <v>3</v>
      </c>
      <c r="J59" s="8">
        <f t="shared" si="14"/>
        <v>3</v>
      </c>
      <c r="K59" s="8">
        <f t="shared" si="14"/>
        <v>3</v>
      </c>
      <c r="L59" s="8">
        <f t="shared" si="14"/>
        <v>3</v>
      </c>
      <c r="M59" s="8">
        <f t="shared" si="14"/>
        <v>3</v>
      </c>
      <c r="N59" s="8">
        <f t="shared" si="14"/>
        <v>3</v>
      </c>
      <c r="O59" s="8">
        <f t="shared" si="14"/>
        <v>3</v>
      </c>
      <c r="P59" s="8">
        <f t="shared" si="14"/>
        <v>3</v>
      </c>
      <c r="Q59" s="8">
        <f t="shared" si="14"/>
        <v>3</v>
      </c>
      <c r="R59" s="8">
        <f t="shared" si="14"/>
        <v>3</v>
      </c>
      <c r="S59" s="8">
        <f t="shared" si="14"/>
        <v>3</v>
      </c>
      <c r="T59" s="8"/>
      <c r="U59" s="8">
        <f>SUM(U61)</f>
        <v>0</v>
      </c>
      <c r="V59" s="8">
        <f>SUM(V61)</f>
        <v>0</v>
      </c>
      <c r="W59" s="8">
        <f t="shared" si="13"/>
        <v>13</v>
      </c>
      <c r="X59" s="8">
        <f t="shared" si="13"/>
        <v>13</v>
      </c>
      <c r="Y59" s="8">
        <f t="shared" si="13"/>
        <v>13</v>
      </c>
      <c r="Z59" s="8">
        <f t="shared" si="13"/>
        <v>13</v>
      </c>
      <c r="AA59" s="8">
        <f t="shared" si="13"/>
        <v>13</v>
      </c>
      <c r="AB59" s="8">
        <f t="shared" si="13"/>
        <v>13</v>
      </c>
      <c r="AC59" s="8">
        <f t="shared" si="13"/>
        <v>13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11">
        <f t="shared" si="11"/>
        <v>139</v>
      </c>
    </row>
    <row r="60" spans="1:57" ht="42.75" customHeight="1">
      <c r="A60" s="42" t="s">
        <v>63</v>
      </c>
      <c r="B60" s="33" t="s">
        <v>72</v>
      </c>
      <c r="C60" s="6" t="s">
        <v>37</v>
      </c>
      <c r="D60" s="8">
        <f>SUM(D62)</f>
        <v>3</v>
      </c>
      <c r="E60" s="8">
        <f aca="true" t="shared" si="15" ref="E60:BD60">SUM(E62)</f>
        <v>3</v>
      </c>
      <c r="F60" s="8">
        <f t="shared" si="15"/>
        <v>3</v>
      </c>
      <c r="G60" s="8">
        <f t="shared" si="15"/>
        <v>3</v>
      </c>
      <c r="H60" s="8">
        <f t="shared" si="15"/>
        <v>3</v>
      </c>
      <c r="I60" s="8">
        <f t="shared" si="15"/>
        <v>3</v>
      </c>
      <c r="J60" s="8">
        <f t="shared" si="15"/>
        <v>3</v>
      </c>
      <c r="K60" s="8">
        <f t="shared" si="15"/>
        <v>3</v>
      </c>
      <c r="L60" s="8">
        <f t="shared" si="15"/>
        <v>3</v>
      </c>
      <c r="M60" s="8">
        <f t="shared" si="15"/>
        <v>3</v>
      </c>
      <c r="N60" s="8">
        <f t="shared" si="15"/>
        <v>3</v>
      </c>
      <c r="O60" s="8">
        <f t="shared" si="15"/>
        <v>3</v>
      </c>
      <c r="P60" s="8">
        <f t="shared" si="15"/>
        <v>3</v>
      </c>
      <c r="Q60" s="8">
        <f t="shared" si="15"/>
        <v>3</v>
      </c>
      <c r="R60" s="8">
        <f t="shared" si="15"/>
        <v>3</v>
      </c>
      <c r="S60" s="8">
        <f t="shared" si="15"/>
        <v>3</v>
      </c>
      <c r="T60" s="8"/>
      <c r="U60" s="8">
        <f t="shared" si="15"/>
        <v>0</v>
      </c>
      <c r="V60" s="8">
        <f t="shared" si="15"/>
        <v>0</v>
      </c>
      <c r="W60" s="8">
        <f t="shared" si="15"/>
        <v>2</v>
      </c>
      <c r="X60" s="8">
        <f t="shared" si="15"/>
        <v>2</v>
      </c>
      <c r="Y60" s="8">
        <f t="shared" si="15"/>
        <v>2</v>
      </c>
      <c r="Z60" s="8">
        <f t="shared" si="15"/>
        <v>2</v>
      </c>
      <c r="AA60" s="8">
        <f t="shared" si="15"/>
        <v>2</v>
      </c>
      <c r="AB60" s="8">
        <f t="shared" si="15"/>
        <v>2</v>
      </c>
      <c r="AC60" s="8">
        <f t="shared" si="15"/>
        <v>2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>
        <f t="shared" si="15"/>
        <v>0</v>
      </c>
      <c r="AV60" s="8">
        <f t="shared" si="15"/>
        <v>0</v>
      </c>
      <c r="AW60" s="8">
        <f t="shared" si="15"/>
        <v>0</v>
      </c>
      <c r="AX60" s="8">
        <f t="shared" si="15"/>
        <v>0</v>
      </c>
      <c r="AY60" s="8">
        <f t="shared" si="15"/>
        <v>0</v>
      </c>
      <c r="AZ60" s="8">
        <f t="shared" si="15"/>
        <v>0</v>
      </c>
      <c r="BA60" s="8">
        <f t="shared" si="15"/>
        <v>0</v>
      </c>
      <c r="BB60" s="8">
        <f t="shared" si="15"/>
        <v>0</v>
      </c>
      <c r="BC60" s="8">
        <f t="shared" si="15"/>
        <v>0</v>
      </c>
      <c r="BD60" s="8">
        <f t="shared" si="15"/>
        <v>0</v>
      </c>
      <c r="BE60" s="11">
        <f t="shared" si="11"/>
        <v>62</v>
      </c>
    </row>
    <row r="61" spans="1:57" ht="50.25" customHeight="1">
      <c r="A61" s="43"/>
      <c r="B61" s="34"/>
      <c r="C61" s="6" t="s">
        <v>38</v>
      </c>
      <c r="D61" s="8">
        <f>SUM(D63)</f>
        <v>1.5</v>
      </c>
      <c r="E61" s="8">
        <f aca="true" t="shared" si="16" ref="E61:BD61">SUM(E63)</f>
        <v>1.5</v>
      </c>
      <c r="F61" s="8">
        <f t="shared" si="16"/>
        <v>1.5</v>
      </c>
      <c r="G61" s="8">
        <f t="shared" si="16"/>
        <v>1.5</v>
      </c>
      <c r="H61" s="8">
        <f t="shared" si="16"/>
        <v>1.5</v>
      </c>
      <c r="I61" s="8">
        <f t="shared" si="16"/>
        <v>1.5</v>
      </c>
      <c r="J61" s="8">
        <f t="shared" si="16"/>
        <v>1.5</v>
      </c>
      <c r="K61" s="8">
        <f t="shared" si="16"/>
        <v>1.5</v>
      </c>
      <c r="L61" s="8">
        <f t="shared" si="16"/>
        <v>1.5</v>
      </c>
      <c r="M61" s="8">
        <f t="shared" si="16"/>
        <v>1.5</v>
      </c>
      <c r="N61" s="8">
        <f t="shared" si="16"/>
        <v>1.5</v>
      </c>
      <c r="O61" s="8">
        <f t="shared" si="16"/>
        <v>1.5</v>
      </c>
      <c r="P61" s="8">
        <f t="shared" si="16"/>
        <v>1.5</v>
      </c>
      <c r="Q61" s="8">
        <f t="shared" si="16"/>
        <v>1.5</v>
      </c>
      <c r="R61" s="8">
        <f t="shared" si="16"/>
        <v>1.5</v>
      </c>
      <c r="S61" s="8">
        <f t="shared" si="16"/>
        <v>1.5</v>
      </c>
      <c r="T61" s="8"/>
      <c r="U61" s="8">
        <f t="shared" si="16"/>
        <v>0</v>
      </c>
      <c r="V61" s="8">
        <f t="shared" si="16"/>
        <v>0</v>
      </c>
      <c r="W61" s="8">
        <f t="shared" si="16"/>
        <v>1</v>
      </c>
      <c r="X61" s="8">
        <f t="shared" si="16"/>
        <v>1</v>
      </c>
      <c r="Y61" s="8">
        <f t="shared" si="16"/>
        <v>1</v>
      </c>
      <c r="Z61" s="8">
        <f t="shared" si="16"/>
        <v>1</v>
      </c>
      <c r="AA61" s="8">
        <f t="shared" si="16"/>
        <v>1</v>
      </c>
      <c r="AB61" s="8">
        <f t="shared" si="16"/>
        <v>1</v>
      </c>
      <c r="AC61" s="8">
        <f t="shared" si="16"/>
        <v>1</v>
      </c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>
        <f t="shared" si="16"/>
        <v>0</v>
      </c>
      <c r="AV61" s="8">
        <f t="shared" si="16"/>
        <v>0</v>
      </c>
      <c r="AW61" s="8">
        <f t="shared" si="16"/>
        <v>0</v>
      </c>
      <c r="AX61" s="8">
        <f t="shared" si="16"/>
        <v>0</v>
      </c>
      <c r="AY61" s="8">
        <f t="shared" si="16"/>
        <v>0</v>
      </c>
      <c r="AZ61" s="8">
        <f t="shared" si="16"/>
        <v>0</v>
      </c>
      <c r="BA61" s="8">
        <f t="shared" si="16"/>
        <v>0</v>
      </c>
      <c r="BB61" s="8">
        <f t="shared" si="16"/>
        <v>0</v>
      </c>
      <c r="BC61" s="8">
        <f t="shared" si="16"/>
        <v>0</v>
      </c>
      <c r="BD61" s="8">
        <f t="shared" si="16"/>
        <v>0</v>
      </c>
      <c r="BE61" s="11">
        <f t="shared" si="11"/>
        <v>31</v>
      </c>
    </row>
    <row r="62" spans="1:57" ht="46.5" customHeight="1">
      <c r="A62" s="33" t="s">
        <v>85</v>
      </c>
      <c r="B62" s="40" t="s">
        <v>86</v>
      </c>
      <c r="C62" s="6" t="s">
        <v>37</v>
      </c>
      <c r="D62" s="8">
        <v>3</v>
      </c>
      <c r="E62" s="8">
        <v>3</v>
      </c>
      <c r="F62" s="8">
        <v>3</v>
      </c>
      <c r="G62" s="8">
        <v>3</v>
      </c>
      <c r="H62" s="8">
        <v>3</v>
      </c>
      <c r="I62" s="8">
        <v>3</v>
      </c>
      <c r="J62" s="8">
        <v>3</v>
      </c>
      <c r="K62" s="8">
        <v>3</v>
      </c>
      <c r="L62" s="8">
        <v>3</v>
      </c>
      <c r="M62" s="8">
        <v>3</v>
      </c>
      <c r="N62" s="8">
        <v>3</v>
      </c>
      <c r="O62" s="8">
        <v>3</v>
      </c>
      <c r="P62" s="8">
        <v>3</v>
      </c>
      <c r="Q62" s="8">
        <v>3</v>
      </c>
      <c r="R62" s="8">
        <v>3</v>
      </c>
      <c r="S62" s="8">
        <v>3</v>
      </c>
      <c r="T62" s="8"/>
      <c r="U62" s="8">
        <v>0</v>
      </c>
      <c r="V62" s="8">
        <v>0</v>
      </c>
      <c r="W62" s="8">
        <v>2</v>
      </c>
      <c r="X62" s="8">
        <v>2</v>
      </c>
      <c r="Y62" s="8">
        <v>2</v>
      </c>
      <c r="Z62" s="8">
        <v>2</v>
      </c>
      <c r="AA62" s="8">
        <v>2</v>
      </c>
      <c r="AB62" s="8">
        <v>2</v>
      </c>
      <c r="AC62" s="8">
        <v>2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11">
        <f t="shared" si="11"/>
        <v>62</v>
      </c>
    </row>
    <row r="63" spans="1:57" ht="56.25" customHeight="1">
      <c r="A63" s="34"/>
      <c r="B63" s="40"/>
      <c r="C63" s="6" t="s">
        <v>38</v>
      </c>
      <c r="D63" s="8">
        <v>1.5</v>
      </c>
      <c r="E63" s="8">
        <v>1.5</v>
      </c>
      <c r="F63" s="8">
        <v>1.5</v>
      </c>
      <c r="G63" s="8">
        <v>1.5</v>
      </c>
      <c r="H63" s="8">
        <v>1.5</v>
      </c>
      <c r="I63" s="8">
        <v>1.5</v>
      </c>
      <c r="J63" s="8">
        <v>1.5</v>
      </c>
      <c r="K63" s="8">
        <v>1.5</v>
      </c>
      <c r="L63" s="8">
        <v>1.5</v>
      </c>
      <c r="M63" s="8">
        <v>1.5</v>
      </c>
      <c r="N63" s="8">
        <v>1.5</v>
      </c>
      <c r="O63" s="8">
        <v>1.5</v>
      </c>
      <c r="P63" s="8">
        <v>1.5</v>
      </c>
      <c r="Q63" s="8">
        <v>1.5</v>
      </c>
      <c r="R63" s="8">
        <v>1.5</v>
      </c>
      <c r="S63" s="8">
        <v>1.5</v>
      </c>
      <c r="T63" s="8"/>
      <c r="U63" s="8">
        <v>0</v>
      </c>
      <c r="V63" s="8">
        <v>0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11">
        <f t="shared" si="11"/>
        <v>31</v>
      </c>
    </row>
    <row r="64" spans="1:57" ht="11.25" customHeight="1">
      <c r="A64" s="33" t="s">
        <v>65</v>
      </c>
      <c r="B64" s="33" t="s">
        <v>64</v>
      </c>
      <c r="C64" s="6" t="s">
        <v>37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>
        <v>0</v>
      </c>
      <c r="V64" s="8">
        <v>0</v>
      </c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/>
      <c r="BE64" s="11">
        <v>0</v>
      </c>
    </row>
    <row r="65" spans="1:57" ht="11.25" customHeight="1">
      <c r="A65" s="34"/>
      <c r="B65" s="34"/>
      <c r="C65" s="6" t="s">
        <v>38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>
        <v>0</v>
      </c>
      <c r="V65" s="8">
        <v>0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/>
      <c r="BE65" s="11">
        <f>SUM(AV65:BD65)</f>
        <v>0</v>
      </c>
    </row>
    <row r="66" spans="1:57" ht="13.5" customHeight="1">
      <c r="A66" s="41" t="s">
        <v>70</v>
      </c>
      <c r="B66" s="41" t="s">
        <v>71</v>
      </c>
      <c r="C66" s="6" t="s">
        <v>37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0</v>
      </c>
      <c r="V66" s="8">
        <v>0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11">
        <v>36</v>
      </c>
    </row>
    <row r="67" spans="1:57" ht="21.75" customHeight="1">
      <c r="A67" s="41"/>
      <c r="B67" s="41"/>
      <c r="C67" s="6" t="s">
        <v>38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>
        <v>0</v>
      </c>
      <c r="V67" s="8">
        <v>0</v>
      </c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>
        <v>0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  <c r="BC67" s="8">
        <v>0</v>
      </c>
      <c r="BD67" s="8">
        <v>0</v>
      </c>
      <c r="BE67" s="11">
        <f>SUM(D67:BD67)</f>
        <v>0</v>
      </c>
    </row>
    <row r="68" spans="1:57" ht="12.75" customHeight="1" hidden="1">
      <c r="A68" s="16"/>
      <c r="B68" s="16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9"/>
    </row>
    <row r="69" spans="1:57" ht="12.75" customHeight="1">
      <c r="A69" s="20"/>
      <c r="B69" s="20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3"/>
    </row>
    <row r="70" spans="1:57" ht="12.75" customHeight="1">
      <c r="A70" s="20"/>
      <c r="B70" s="20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3"/>
    </row>
    <row r="71" spans="1:57" ht="12.75" customHeight="1">
      <c r="A71" s="20"/>
      <c r="B71" s="20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3"/>
    </row>
    <row r="72" spans="1:57" ht="12.75" customHeight="1">
      <c r="A72" s="20"/>
      <c r="B72" s="20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3"/>
    </row>
    <row r="73" spans="1:57" ht="42.75" customHeight="1">
      <c r="A73" s="28" t="s">
        <v>25</v>
      </c>
      <c r="B73" s="28" t="s">
        <v>26</v>
      </c>
      <c r="C73" s="28" t="s">
        <v>27</v>
      </c>
      <c r="D73" s="28" t="s">
        <v>0</v>
      </c>
      <c r="E73" s="28" t="s">
        <v>1</v>
      </c>
      <c r="F73" s="28"/>
      <c r="G73" s="28"/>
      <c r="H73" s="28" t="s">
        <v>2</v>
      </c>
      <c r="I73" s="28" t="s">
        <v>3</v>
      </c>
      <c r="J73" s="28"/>
      <c r="K73" s="28"/>
      <c r="L73" s="28"/>
      <c r="M73" s="28" t="s">
        <v>4</v>
      </c>
      <c r="N73" s="28"/>
      <c r="O73" s="28"/>
      <c r="P73" s="28"/>
      <c r="Q73" s="28" t="s">
        <v>5</v>
      </c>
      <c r="R73" s="28" t="s">
        <v>6</v>
      </c>
      <c r="S73" s="28"/>
      <c r="T73" s="28"/>
      <c r="U73" s="28" t="s">
        <v>7</v>
      </c>
      <c r="V73" s="28" t="s">
        <v>8</v>
      </c>
      <c r="W73" s="28"/>
      <c r="X73" s="28"/>
      <c r="Y73" s="28"/>
      <c r="Z73" s="28" t="s">
        <v>9</v>
      </c>
      <c r="AA73" s="28" t="s">
        <v>10</v>
      </c>
      <c r="AB73" s="28"/>
      <c r="AC73" s="28"/>
      <c r="AD73" s="28" t="s">
        <v>11</v>
      </c>
      <c r="AE73" s="28" t="s">
        <v>12</v>
      </c>
      <c r="AF73" s="28"/>
      <c r="AG73" s="28"/>
      <c r="AH73" s="28" t="s">
        <v>13</v>
      </c>
      <c r="AI73" s="28" t="s">
        <v>20</v>
      </c>
      <c r="AJ73" s="28"/>
      <c r="AK73" s="28"/>
      <c r="AL73" s="28" t="s">
        <v>21</v>
      </c>
      <c r="AM73" s="28" t="s">
        <v>14</v>
      </c>
      <c r="AN73" s="28"/>
      <c r="AO73" s="28"/>
      <c r="AP73" s="28"/>
      <c r="AQ73" s="28" t="s">
        <v>15</v>
      </c>
      <c r="AR73" s="28" t="s">
        <v>16</v>
      </c>
      <c r="AS73" s="28"/>
      <c r="AT73" s="28"/>
      <c r="AU73" s="28" t="s">
        <v>17</v>
      </c>
      <c r="AV73" s="28" t="s">
        <v>18</v>
      </c>
      <c r="AW73" s="28"/>
      <c r="AX73" s="28"/>
      <c r="AY73" s="28"/>
      <c r="AZ73" s="28" t="s">
        <v>19</v>
      </c>
      <c r="BA73" s="28"/>
      <c r="BB73" s="28"/>
      <c r="BC73" s="28"/>
      <c r="BD73" s="28" t="s">
        <v>24</v>
      </c>
      <c r="BE73" s="28" t="s">
        <v>66</v>
      </c>
    </row>
    <row r="74" spans="1:57" ht="12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2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1.25" customHeight="1" hidden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8.25" customHeight="1" hidden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2.75">
      <c r="A78" s="28"/>
      <c r="B78" s="28"/>
      <c r="C78" s="28"/>
      <c r="D78" s="29" t="s">
        <v>22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15"/>
    </row>
    <row r="79" spans="1:57" ht="14.25">
      <c r="A79" s="28"/>
      <c r="B79" s="28"/>
      <c r="C79" s="28"/>
      <c r="D79" s="3">
        <v>35</v>
      </c>
      <c r="E79" s="3">
        <v>36</v>
      </c>
      <c r="F79" s="3">
        <v>37</v>
      </c>
      <c r="G79" s="3">
        <v>38</v>
      </c>
      <c r="H79" s="3">
        <v>39</v>
      </c>
      <c r="I79" s="3">
        <v>40</v>
      </c>
      <c r="J79" s="3">
        <v>41</v>
      </c>
      <c r="K79" s="3">
        <v>42</v>
      </c>
      <c r="L79" s="3">
        <v>43</v>
      </c>
      <c r="M79" s="3">
        <v>44</v>
      </c>
      <c r="N79" s="3">
        <v>45</v>
      </c>
      <c r="O79" s="3">
        <v>46</v>
      </c>
      <c r="P79" s="3">
        <v>47</v>
      </c>
      <c r="Q79" s="3">
        <v>48</v>
      </c>
      <c r="R79" s="3">
        <v>49</v>
      </c>
      <c r="S79" s="3">
        <v>50</v>
      </c>
      <c r="T79" s="3">
        <v>51</v>
      </c>
      <c r="U79" s="3">
        <v>52</v>
      </c>
      <c r="V79" s="4" t="s">
        <v>28</v>
      </c>
      <c r="W79" s="4" t="s">
        <v>29</v>
      </c>
      <c r="X79" s="4" t="s">
        <v>30</v>
      </c>
      <c r="Y79" s="4" t="s">
        <v>31</v>
      </c>
      <c r="Z79" s="4" t="s">
        <v>32</v>
      </c>
      <c r="AA79" s="4" t="s">
        <v>33</v>
      </c>
      <c r="AB79" s="4" t="s">
        <v>34</v>
      </c>
      <c r="AC79" s="4" t="s">
        <v>35</v>
      </c>
      <c r="AD79" s="4" t="s">
        <v>36</v>
      </c>
      <c r="AE79" s="3">
        <v>10</v>
      </c>
      <c r="AF79" s="3">
        <v>11</v>
      </c>
      <c r="AG79" s="3">
        <v>12</v>
      </c>
      <c r="AH79" s="3">
        <v>13</v>
      </c>
      <c r="AI79" s="3">
        <v>14</v>
      </c>
      <c r="AJ79" s="3">
        <v>15</v>
      </c>
      <c r="AK79" s="3">
        <v>16</v>
      </c>
      <c r="AL79" s="3">
        <v>17</v>
      </c>
      <c r="AM79" s="3">
        <v>18</v>
      </c>
      <c r="AN79" s="3">
        <v>19</v>
      </c>
      <c r="AO79" s="3">
        <v>20</v>
      </c>
      <c r="AP79" s="3">
        <v>21</v>
      </c>
      <c r="AQ79" s="3">
        <v>22</v>
      </c>
      <c r="AR79" s="3">
        <v>23</v>
      </c>
      <c r="AS79" s="3">
        <v>24</v>
      </c>
      <c r="AT79" s="3">
        <v>25</v>
      </c>
      <c r="AU79" s="3">
        <v>26</v>
      </c>
      <c r="AV79" s="3">
        <v>27</v>
      </c>
      <c r="AW79" s="3">
        <v>28</v>
      </c>
      <c r="AX79" s="3">
        <v>29</v>
      </c>
      <c r="AY79" s="3">
        <v>30</v>
      </c>
      <c r="AZ79" s="3">
        <v>31</v>
      </c>
      <c r="BA79" s="3">
        <v>32</v>
      </c>
      <c r="BB79" s="3">
        <v>33</v>
      </c>
      <c r="BC79" s="3">
        <v>34</v>
      </c>
      <c r="BD79" s="3">
        <v>35</v>
      </c>
      <c r="BE79" s="15"/>
    </row>
    <row r="80" spans="1:57" ht="12.75">
      <c r="A80" s="28"/>
      <c r="B80" s="28"/>
      <c r="C80" s="28"/>
      <c r="D80" s="29" t="s">
        <v>23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15"/>
    </row>
    <row r="81" spans="1:57" ht="14.25">
      <c r="A81" s="28"/>
      <c r="B81" s="28"/>
      <c r="C81" s="28"/>
      <c r="D81" s="3">
        <v>1</v>
      </c>
      <c r="E81" s="3">
        <v>2</v>
      </c>
      <c r="F81" s="3">
        <v>3</v>
      </c>
      <c r="G81" s="3">
        <v>4</v>
      </c>
      <c r="H81" s="3">
        <v>5</v>
      </c>
      <c r="I81" s="3">
        <v>6</v>
      </c>
      <c r="J81" s="3">
        <v>7</v>
      </c>
      <c r="K81" s="3">
        <v>8</v>
      </c>
      <c r="L81" s="3">
        <v>9</v>
      </c>
      <c r="M81" s="3">
        <v>10</v>
      </c>
      <c r="N81" s="3">
        <v>11</v>
      </c>
      <c r="O81" s="3">
        <v>12</v>
      </c>
      <c r="P81" s="3">
        <v>13</v>
      </c>
      <c r="Q81" s="3">
        <v>14</v>
      </c>
      <c r="R81" s="3">
        <v>15</v>
      </c>
      <c r="S81" s="3">
        <v>16</v>
      </c>
      <c r="T81" s="3">
        <v>17</v>
      </c>
      <c r="U81" s="3">
        <v>18</v>
      </c>
      <c r="V81" s="3">
        <v>19</v>
      </c>
      <c r="W81" s="3">
        <v>20</v>
      </c>
      <c r="X81" s="3">
        <v>21</v>
      </c>
      <c r="Y81" s="3">
        <v>22</v>
      </c>
      <c r="Z81" s="3">
        <v>23</v>
      </c>
      <c r="AA81" s="3">
        <v>24</v>
      </c>
      <c r="AB81" s="3">
        <v>25</v>
      </c>
      <c r="AC81" s="3">
        <v>26</v>
      </c>
      <c r="AD81" s="3">
        <v>27</v>
      </c>
      <c r="AE81" s="3">
        <v>28</v>
      </c>
      <c r="AF81" s="3">
        <v>29</v>
      </c>
      <c r="AG81" s="3">
        <v>30</v>
      </c>
      <c r="AH81" s="3">
        <v>31</v>
      </c>
      <c r="AI81" s="3">
        <v>32</v>
      </c>
      <c r="AJ81" s="3">
        <v>33</v>
      </c>
      <c r="AK81" s="3">
        <v>34</v>
      </c>
      <c r="AL81" s="3">
        <v>35</v>
      </c>
      <c r="AM81" s="3">
        <v>36</v>
      </c>
      <c r="AN81" s="3">
        <v>37</v>
      </c>
      <c r="AO81" s="3">
        <v>38</v>
      </c>
      <c r="AP81" s="3">
        <v>39</v>
      </c>
      <c r="AQ81" s="3">
        <v>40</v>
      </c>
      <c r="AR81" s="3">
        <v>41</v>
      </c>
      <c r="AS81" s="3">
        <v>42</v>
      </c>
      <c r="AT81" s="3">
        <v>43</v>
      </c>
      <c r="AU81" s="3">
        <v>44</v>
      </c>
      <c r="AV81" s="3">
        <v>45</v>
      </c>
      <c r="AW81" s="3">
        <v>46</v>
      </c>
      <c r="AX81" s="3">
        <v>47</v>
      </c>
      <c r="AY81" s="3">
        <v>48</v>
      </c>
      <c r="AZ81" s="3">
        <v>49</v>
      </c>
      <c r="BA81" s="3">
        <v>50</v>
      </c>
      <c r="BB81" s="3">
        <v>51</v>
      </c>
      <c r="BC81" s="3">
        <v>52</v>
      </c>
      <c r="BD81" s="15"/>
      <c r="BE81" s="15"/>
    </row>
    <row r="82" spans="1:57" ht="39" customHeight="1">
      <c r="A82" s="42" t="s">
        <v>87</v>
      </c>
      <c r="B82" s="26" t="s">
        <v>88</v>
      </c>
      <c r="C82" s="6" t="s">
        <v>37</v>
      </c>
      <c r="D82" s="8">
        <v>15</v>
      </c>
      <c r="E82" s="8">
        <f aca="true" t="shared" si="17" ref="E82:BD82">SUM(E90,E94)</f>
        <v>5</v>
      </c>
      <c r="F82" s="8">
        <f t="shared" si="17"/>
        <v>5</v>
      </c>
      <c r="G82" s="8">
        <f t="shared" si="17"/>
        <v>5</v>
      </c>
      <c r="H82" s="8">
        <f t="shared" si="17"/>
        <v>5</v>
      </c>
      <c r="I82" s="8">
        <f t="shared" si="17"/>
        <v>5</v>
      </c>
      <c r="J82" s="8">
        <f t="shared" si="17"/>
        <v>5</v>
      </c>
      <c r="K82" s="8">
        <f t="shared" si="17"/>
        <v>5</v>
      </c>
      <c r="L82" s="8">
        <f t="shared" si="17"/>
        <v>5</v>
      </c>
      <c r="M82" s="8">
        <f t="shared" si="17"/>
        <v>5</v>
      </c>
      <c r="N82" s="8">
        <f t="shared" si="17"/>
        <v>5</v>
      </c>
      <c r="O82" s="8">
        <f t="shared" si="17"/>
        <v>5</v>
      </c>
      <c r="P82" s="8">
        <f t="shared" si="17"/>
        <v>5</v>
      </c>
      <c r="Q82" s="8">
        <f t="shared" si="17"/>
        <v>5</v>
      </c>
      <c r="R82" s="8">
        <f t="shared" si="17"/>
        <v>5</v>
      </c>
      <c r="S82" s="8">
        <f t="shared" si="17"/>
        <v>5</v>
      </c>
      <c r="T82" s="8"/>
      <c r="U82" s="8">
        <f t="shared" si="17"/>
        <v>0</v>
      </c>
      <c r="V82" s="8">
        <f t="shared" si="17"/>
        <v>0</v>
      </c>
      <c r="W82" s="8">
        <v>24</v>
      </c>
      <c r="X82" s="8">
        <v>24</v>
      </c>
      <c r="Y82" s="8">
        <v>24</v>
      </c>
      <c r="Z82" s="8">
        <v>24</v>
      </c>
      <c r="AA82" s="8">
        <v>24</v>
      </c>
      <c r="AB82" s="8">
        <v>24</v>
      </c>
      <c r="AC82" s="8">
        <v>24</v>
      </c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>
        <f t="shared" si="17"/>
        <v>0</v>
      </c>
      <c r="AV82" s="8">
        <f t="shared" si="17"/>
        <v>0</v>
      </c>
      <c r="AW82" s="8">
        <f t="shared" si="17"/>
        <v>0</v>
      </c>
      <c r="AX82" s="8">
        <f t="shared" si="17"/>
        <v>0</v>
      </c>
      <c r="AY82" s="8">
        <f t="shared" si="17"/>
        <v>0</v>
      </c>
      <c r="AZ82" s="8">
        <f t="shared" si="17"/>
        <v>0</v>
      </c>
      <c r="BA82" s="8">
        <f t="shared" si="17"/>
        <v>0</v>
      </c>
      <c r="BB82" s="8">
        <f t="shared" si="17"/>
        <v>0</v>
      </c>
      <c r="BC82" s="8">
        <f t="shared" si="17"/>
        <v>0</v>
      </c>
      <c r="BD82" s="8">
        <f t="shared" si="17"/>
        <v>0</v>
      </c>
      <c r="BE82" s="8">
        <v>404</v>
      </c>
    </row>
    <row r="83" spans="1:57" ht="42" customHeight="1">
      <c r="A83" s="43"/>
      <c r="B83" s="27"/>
      <c r="C83" s="6" t="s">
        <v>38</v>
      </c>
      <c r="D83" s="8">
        <v>7.5</v>
      </c>
      <c r="E83" s="8">
        <v>7.5</v>
      </c>
      <c r="F83" s="8">
        <v>7.5</v>
      </c>
      <c r="G83" s="8">
        <v>7.5</v>
      </c>
      <c r="H83" s="8">
        <v>7.5</v>
      </c>
      <c r="I83" s="8">
        <v>7.5</v>
      </c>
      <c r="J83" s="8">
        <v>7.5</v>
      </c>
      <c r="K83" s="8">
        <v>7.5</v>
      </c>
      <c r="L83" s="8">
        <v>7.5</v>
      </c>
      <c r="M83" s="8">
        <v>7.5</v>
      </c>
      <c r="N83" s="8">
        <v>7.5</v>
      </c>
      <c r="O83" s="8">
        <v>7.5</v>
      </c>
      <c r="P83" s="8">
        <v>7.5</v>
      </c>
      <c r="Q83" s="8">
        <v>7.5</v>
      </c>
      <c r="R83" s="8">
        <v>7.5</v>
      </c>
      <c r="S83" s="8">
        <v>7.5</v>
      </c>
      <c r="T83" s="8"/>
      <c r="U83" s="8">
        <f>SUM(U91,U95)</f>
        <v>0</v>
      </c>
      <c r="V83" s="8">
        <f>SUM(V91,V95)</f>
        <v>0</v>
      </c>
      <c r="W83" s="8">
        <v>12</v>
      </c>
      <c r="X83" s="8">
        <v>12</v>
      </c>
      <c r="Y83" s="8">
        <v>12</v>
      </c>
      <c r="Z83" s="8">
        <v>12</v>
      </c>
      <c r="AA83" s="8">
        <v>12</v>
      </c>
      <c r="AB83" s="8">
        <v>12</v>
      </c>
      <c r="AC83" s="8">
        <v>12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>
        <f aca="true" t="shared" si="18" ref="AU83:BD83">SUM(AU91,AU95)</f>
        <v>0</v>
      </c>
      <c r="AV83" s="8">
        <f t="shared" si="18"/>
        <v>0</v>
      </c>
      <c r="AW83" s="8">
        <f t="shared" si="18"/>
        <v>0</v>
      </c>
      <c r="AX83" s="8">
        <f t="shared" si="18"/>
        <v>0</v>
      </c>
      <c r="AY83" s="8">
        <f t="shared" si="18"/>
        <v>0</v>
      </c>
      <c r="AZ83" s="8">
        <f t="shared" si="18"/>
        <v>0</v>
      </c>
      <c r="BA83" s="8">
        <f t="shared" si="18"/>
        <v>0</v>
      </c>
      <c r="BB83" s="8">
        <f t="shared" si="18"/>
        <v>0</v>
      </c>
      <c r="BC83" s="8">
        <f t="shared" si="18"/>
        <v>0</v>
      </c>
      <c r="BD83" s="8">
        <f t="shared" si="18"/>
        <v>0</v>
      </c>
      <c r="BE83" s="8">
        <v>202</v>
      </c>
    </row>
    <row r="84" spans="1:57" ht="42" customHeight="1">
      <c r="A84" s="24" t="s">
        <v>89</v>
      </c>
      <c r="B84" s="26" t="s">
        <v>90</v>
      </c>
      <c r="C84" s="6" t="s">
        <v>37</v>
      </c>
      <c r="D84" s="8">
        <v>5</v>
      </c>
      <c r="E84" s="8">
        <v>5</v>
      </c>
      <c r="F84" s="8">
        <v>5</v>
      </c>
      <c r="G84" s="8">
        <v>5</v>
      </c>
      <c r="H84" s="8">
        <v>5</v>
      </c>
      <c r="I84" s="8">
        <v>5</v>
      </c>
      <c r="J84" s="8">
        <v>5</v>
      </c>
      <c r="K84" s="8">
        <v>5</v>
      </c>
      <c r="L84" s="8">
        <v>5</v>
      </c>
      <c r="M84" s="8">
        <v>5</v>
      </c>
      <c r="N84" s="8">
        <v>5</v>
      </c>
      <c r="O84" s="8">
        <v>5</v>
      </c>
      <c r="P84" s="8">
        <v>5</v>
      </c>
      <c r="Q84" s="8">
        <v>5</v>
      </c>
      <c r="R84" s="8">
        <v>5</v>
      </c>
      <c r="S84" s="8">
        <v>5</v>
      </c>
      <c r="T84" s="8"/>
      <c r="U84" s="8">
        <v>0</v>
      </c>
      <c r="V84" s="8">
        <v>0</v>
      </c>
      <c r="W84" s="8">
        <v>4</v>
      </c>
      <c r="X84" s="8">
        <v>4</v>
      </c>
      <c r="Y84" s="8">
        <v>4</v>
      </c>
      <c r="Z84" s="8">
        <v>4</v>
      </c>
      <c r="AA84" s="8">
        <v>4</v>
      </c>
      <c r="AB84" s="8">
        <v>4</v>
      </c>
      <c r="AC84" s="8">
        <v>4</v>
      </c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>
        <v>0</v>
      </c>
      <c r="AV84" s="8">
        <v>0</v>
      </c>
      <c r="AW84" s="8">
        <v>0</v>
      </c>
      <c r="AX84" s="8">
        <v>0</v>
      </c>
      <c r="AY84" s="8">
        <v>0</v>
      </c>
      <c r="AZ84" s="8">
        <v>0</v>
      </c>
      <c r="BA84" s="8">
        <v>0</v>
      </c>
      <c r="BB84" s="8">
        <v>0</v>
      </c>
      <c r="BC84" s="8">
        <v>0</v>
      </c>
      <c r="BD84" s="8">
        <v>0</v>
      </c>
      <c r="BE84" s="8">
        <v>108</v>
      </c>
    </row>
    <row r="85" spans="1:57" ht="42" customHeight="1">
      <c r="A85" s="25"/>
      <c r="B85" s="27"/>
      <c r="C85" s="6" t="s">
        <v>38</v>
      </c>
      <c r="D85" s="8">
        <v>2.5</v>
      </c>
      <c r="E85" s="8">
        <v>2.5</v>
      </c>
      <c r="F85" s="8">
        <v>2.5</v>
      </c>
      <c r="G85" s="8">
        <v>2.5</v>
      </c>
      <c r="H85" s="8">
        <v>2.5</v>
      </c>
      <c r="I85" s="8">
        <v>2.5</v>
      </c>
      <c r="J85" s="8">
        <v>2.5</v>
      </c>
      <c r="K85" s="8">
        <v>2.5</v>
      </c>
      <c r="L85" s="8">
        <v>2.5</v>
      </c>
      <c r="M85" s="8">
        <v>2.5</v>
      </c>
      <c r="N85" s="8">
        <v>2.5</v>
      </c>
      <c r="O85" s="8">
        <v>2.5</v>
      </c>
      <c r="P85" s="8">
        <v>2.5</v>
      </c>
      <c r="Q85" s="8">
        <v>2.5</v>
      </c>
      <c r="R85" s="8">
        <v>2.5</v>
      </c>
      <c r="S85" s="8">
        <v>2.5</v>
      </c>
      <c r="T85" s="8"/>
      <c r="U85" s="8">
        <v>0</v>
      </c>
      <c r="V85" s="8">
        <v>0</v>
      </c>
      <c r="W85" s="8">
        <v>2</v>
      </c>
      <c r="X85" s="8">
        <v>2</v>
      </c>
      <c r="Y85" s="8">
        <v>2</v>
      </c>
      <c r="Z85" s="8">
        <v>2</v>
      </c>
      <c r="AA85" s="8">
        <v>2</v>
      </c>
      <c r="AB85" s="8">
        <v>2</v>
      </c>
      <c r="AC85" s="8">
        <v>2</v>
      </c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>
        <v>0</v>
      </c>
      <c r="AV85" s="8">
        <v>0</v>
      </c>
      <c r="AW85" s="8">
        <v>0</v>
      </c>
      <c r="AX85" s="8">
        <v>0</v>
      </c>
      <c r="AY85" s="8">
        <v>0</v>
      </c>
      <c r="AZ85" s="8">
        <v>0</v>
      </c>
      <c r="BA85" s="8">
        <v>0</v>
      </c>
      <c r="BB85" s="8">
        <v>0</v>
      </c>
      <c r="BC85" s="8">
        <v>0</v>
      </c>
      <c r="BD85" s="8">
        <v>0</v>
      </c>
      <c r="BE85" s="8">
        <v>54</v>
      </c>
    </row>
    <row r="86" spans="1:57" ht="42" customHeight="1">
      <c r="A86" s="24" t="s">
        <v>91</v>
      </c>
      <c r="B86" s="26" t="s">
        <v>92</v>
      </c>
      <c r="C86" s="6" t="s">
        <v>37</v>
      </c>
      <c r="D86" s="8">
        <v>6</v>
      </c>
      <c r="E86" s="8">
        <v>6</v>
      </c>
      <c r="F86" s="8">
        <v>6</v>
      </c>
      <c r="G86" s="8">
        <v>6</v>
      </c>
      <c r="H86" s="8">
        <v>6</v>
      </c>
      <c r="I86" s="8">
        <v>6</v>
      </c>
      <c r="J86" s="8">
        <v>6</v>
      </c>
      <c r="K86" s="8">
        <v>6</v>
      </c>
      <c r="L86" s="8">
        <v>6</v>
      </c>
      <c r="M86" s="8">
        <v>6</v>
      </c>
      <c r="N86" s="8">
        <v>6</v>
      </c>
      <c r="O86" s="8">
        <v>6</v>
      </c>
      <c r="P86" s="8">
        <v>6</v>
      </c>
      <c r="Q86" s="8">
        <v>6</v>
      </c>
      <c r="R86" s="8">
        <v>6</v>
      </c>
      <c r="S86" s="8">
        <v>6</v>
      </c>
      <c r="T86" s="8"/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>
        <v>0</v>
      </c>
      <c r="AV86" s="8">
        <v>0</v>
      </c>
      <c r="AW86" s="8">
        <v>0</v>
      </c>
      <c r="AX86" s="8">
        <v>0</v>
      </c>
      <c r="AY86" s="8">
        <v>0</v>
      </c>
      <c r="AZ86" s="8">
        <v>0</v>
      </c>
      <c r="BA86" s="8">
        <v>0</v>
      </c>
      <c r="BB86" s="8">
        <v>0</v>
      </c>
      <c r="BC86" s="8">
        <v>0</v>
      </c>
      <c r="BD86" s="8">
        <v>0</v>
      </c>
      <c r="BE86" s="8">
        <v>96</v>
      </c>
    </row>
    <row r="87" spans="1:57" ht="42" customHeight="1">
      <c r="A87" s="25"/>
      <c r="B87" s="27"/>
      <c r="C87" s="6" t="s">
        <v>38</v>
      </c>
      <c r="D87" s="8">
        <v>3</v>
      </c>
      <c r="E87" s="8">
        <v>3</v>
      </c>
      <c r="F87" s="8">
        <v>3</v>
      </c>
      <c r="G87" s="8">
        <v>3</v>
      </c>
      <c r="H87" s="8">
        <v>3</v>
      </c>
      <c r="I87" s="8">
        <v>3</v>
      </c>
      <c r="J87" s="8">
        <v>3</v>
      </c>
      <c r="K87" s="8">
        <v>3</v>
      </c>
      <c r="L87" s="8">
        <v>3</v>
      </c>
      <c r="M87" s="8">
        <v>3</v>
      </c>
      <c r="N87" s="8">
        <v>3</v>
      </c>
      <c r="O87" s="8">
        <v>3</v>
      </c>
      <c r="P87" s="8">
        <v>3</v>
      </c>
      <c r="Q87" s="8">
        <v>3</v>
      </c>
      <c r="R87" s="8">
        <v>3</v>
      </c>
      <c r="S87" s="8">
        <v>3</v>
      </c>
      <c r="T87" s="8"/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48</v>
      </c>
    </row>
    <row r="88" spans="1:57" ht="42" customHeight="1">
      <c r="A88" s="24" t="s">
        <v>93</v>
      </c>
      <c r="B88" s="26" t="s">
        <v>94</v>
      </c>
      <c r="C88" s="6" t="s">
        <v>37</v>
      </c>
      <c r="D88" s="8">
        <v>4</v>
      </c>
      <c r="E88" s="8">
        <v>4</v>
      </c>
      <c r="F88" s="8">
        <v>4</v>
      </c>
      <c r="G88" s="8">
        <v>4</v>
      </c>
      <c r="H88" s="8">
        <v>4</v>
      </c>
      <c r="I88" s="8">
        <v>4</v>
      </c>
      <c r="J88" s="8">
        <v>4</v>
      </c>
      <c r="K88" s="8">
        <v>4</v>
      </c>
      <c r="L88" s="8">
        <v>4</v>
      </c>
      <c r="M88" s="8">
        <v>4</v>
      </c>
      <c r="N88" s="8">
        <v>4</v>
      </c>
      <c r="O88" s="8">
        <v>4</v>
      </c>
      <c r="P88" s="8">
        <v>4</v>
      </c>
      <c r="Q88" s="8">
        <v>4</v>
      </c>
      <c r="R88" s="8">
        <v>4</v>
      </c>
      <c r="S88" s="8">
        <v>4</v>
      </c>
      <c r="T88" s="8"/>
      <c r="U88" s="8">
        <v>0</v>
      </c>
      <c r="V88" s="8">
        <v>0</v>
      </c>
      <c r="W88" s="8">
        <v>4</v>
      </c>
      <c r="X88" s="8">
        <v>4</v>
      </c>
      <c r="Y88" s="8">
        <v>4</v>
      </c>
      <c r="Z88" s="8">
        <v>4</v>
      </c>
      <c r="AA88" s="8">
        <v>4</v>
      </c>
      <c r="AB88" s="8">
        <v>4</v>
      </c>
      <c r="AC88" s="8">
        <v>4</v>
      </c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>
        <v>0</v>
      </c>
      <c r="AV88" s="8">
        <v>0</v>
      </c>
      <c r="AW88" s="8">
        <v>0</v>
      </c>
      <c r="AX88" s="8">
        <v>0</v>
      </c>
      <c r="AY88" s="8">
        <v>0</v>
      </c>
      <c r="AZ88" s="8">
        <v>0</v>
      </c>
      <c r="BA88" s="8">
        <v>0</v>
      </c>
      <c r="BB88" s="8">
        <v>0</v>
      </c>
      <c r="BC88" s="8">
        <v>0</v>
      </c>
      <c r="BD88" s="8">
        <v>0</v>
      </c>
      <c r="BE88" s="8">
        <v>92</v>
      </c>
    </row>
    <row r="89" spans="1:57" ht="42" customHeight="1">
      <c r="A89" s="25"/>
      <c r="B89" s="27"/>
      <c r="C89" s="6" t="s">
        <v>38</v>
      </c>
      <c r="D89" s="8">
        <v>2</v>
      </c>
      <c r="E89" s="8">
        <v>2</v>
      </c>
      <c r="F89" s="8">
        <v>2</v>
      </c>
      <c r="G89" s="8">
        <v>2</v>
      </c>
      <c r="H89" s="8">
        <v>2</v>
      </c>
      <c r="I89" s="8">
        <v>2</v>
      </c>
      <c r="J89" s="8">
        <v>2</v>
      </c>
      <c r="K89" s="8">
        <v>2</v>
      </c>
      <c r="L89" s="8">
        <v>2</v>
      </c>
      <c r="M89" s="8">
        <v>2</v>
      </c>
      <c r="N89" s="8">
        <v>2</v>
      </c>
      <c r="O89" s="8">
        <v>2</v>
      </c>
      <c r="P89" s="8">
        <v>2</v>
      </c>
      <c r="Q89" s="8">
        <v>2</v>
      </c>
      <c r="R89" s="8">
        <v>2</v>
      </c>
      <c r="S89" s="8">
        <v>2</v>
      </c>
      <c r="T89" s="8"/>
      <c r="U89" s="8">
        <v>0</v>
      </c>
      <c r="V89" s="8">
        <v>0</v>
      </c>
      <c r="W89" s="8">
        <v>2</v>
      </c>
      <c r="X89" s="8">
        <v>2</v>
      </c>
      <c r="Y89" s="8">
        <v>2</v>
      </c>
      <c r="Z89" s="8">
        <v>2</v>
      </c>
      <c r="AA89" s="8">
        <v>2</v>
      </c>
      <c r="AB89" s="8">
        <v>2</v>
      </c>
      <c r="AC89" s="8">
        <v>2</v>
      </c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>
        <v>0</v>
      </c>
      <c r="AV89" s="8">
        <v>0</v>
      </c>
      <c r="AW89" s="8">
        <v>0</v>
      </c>
      <c r="AX89" s="8">
        <v>0</v>
      </c>
      <c r="AY89" s="8">
        <v>0</v>
      </c>
      <c r="AZ89" s="8">
        <v>0</v>
      </c>
      <c r="BA89" s="8">
        <v>0</v>
      </c>
      <c r="BB89" s="8">
        <v>0</v>
      </c>
      <c r="BC89" s="8">
        <v>0</v>
      </c>
      <c r="BD89" s="8">
        <v>0</v>
      </c>
      <c r="BE89" s="8">
        <v>46</v>
      </c>
    </row>
    <row r="90" spans="1:57" ht="18" customHeight="1">
      <c r="A90" s="33" t="s">
        <v>95</v>
      </c>
      <c r="B90" s="35" t="s">
        <v>96</v>
      </c>
      <c r="C90" s="7" t="s">
        <v>37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>
        <v>0</v>
      </c>
      <c r="V90" s="8">
        <v>0</v>
      </c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>
        <v>0</v>
      </c>
      <c r="AV90" s="8">
        <v>0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0</v>
      </c>
      <c r="BE90" s="8">
        <v>108</v>
      </c>
    </row>
    <row r="91" spans="1:57" ht="18.75" customHeight="1">
      <c r="A91" s="34"/>
      <c r="B91" s="36"/>
      <c r="C91" s="6" t="s">
        <v>38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9"/>
      <c r="U91" s="8">
        <v>0</v>
      </c>
      <c r="V91" s="8">
        <v>0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>
        <v>0</v>
      </c>
      <c r="AV91" s="8">
        <v>0</v>
      </c>
      <c r="AW91" s="8">
        <v>0</v>
      </c>
      <c r="AX91" s="8">
        <v>0</v>
      </c>
      <c r="AY91" s="8">
        <v>0</v>
      </c>
      <c r="AZ91" s="8">
        <v>0</v>
      </c>
      <c r="BA91" s="8">
        <v>0</v>
      </c>
      <c r="BB91" s="8">
        <v>0</v>
      </c>
      <c r="BC91" s="8">
        <v>0</v>
      </c>
      <c r="BD91" s="8">
        <v>0</v>
      </c>
      <c r="BE91" s="8">
        <f aca="true" t="shared" si="19" ref="BE91:BE97">SUM(D91:BD91)</f>
        <v>0</v>
      </c>
    </row>
    <row r="92" spans="1:57" ht="18.75" customHeight="1">
      <c r="A92" s="53" t="s">
        <v>97</v>
      </c>
      <c r="B92" s="26" t="s">
        <v>98</v>
      </c>
      <c r="C92" s="6" t="s">
        <v>37</v>
      </c>
      <c r="D92" s="8">
        <v>5</v>
      </c>
      <c r="E92" s="8">
        <v>5</v>
      </c>
      <c r="F92" s="8">
        <v>5</v>
      </c>
      <c r="G92" s="8">
        <v>5</v>
      </c>
      <c r="H92" s="8">
        <v>5</v>
      </c>
      <c r="I92" s="8">
        <v>5</v>
      </c>
      <c r="J92" s="8">
        <v>5</v>
      </c>
      <c r="K92" s="8">
        <v>5</v>
      </c>
      <c r="L92" s="8">
        <v>5</v>
      </c>
      <c r="M92" s="8">
        <v>5</v>
      </c>
      <c r="N92" s="8">
        <v>5</v>
      </c>
      <c r="O92" s="8">
        <v>5</v>
      </c>
      <c r="P92" s="8">
        <v>5</v>
      </c>
      <c r="Q92" s="8">
        <v>5</v>
      </c>
      <c r="R92" s="8">
        <v>5</v>
      </c>
      <c r="S92" s="8">
        <v>5</v>
      </c>
      <c r="T92" s="9"/>
      <c r="U92" s="8">
        <v>0</v>
      </c>
      <c r="V92" s="8">
        <v>0</v>
      </c>
      <c r="W92" s="8">
        <v>14</v>
      </c>
      <c r="X92" s="8">
        <v>14</v>
      </c>
      <c r="Y92" s="8">
        <v>14</v>
      </c>
      <c r="Z92" s="8">
        <v>14</v>
      </c>
      <c r="AA92" s="8">
        <v>14</v>
      </c>
      <c r="AB92" s="8">
        <v>14</v>
      </c>
      <c r="AC92" s="8">
        <v>14</v>
      </c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180</v>
      </c>
    </row>
    <row r="93" spans="1:57" ht="45.75" customHeight="1">
      <c r="A93" s="38"/>
      <c r="B93" s="27"/>
      <c r="C93" s="6" t="s">
        <v>38</v>
      </c>
      <c r="D93" s="8">
        <v>2.5</v>
      </c>
      <c r="E93" s="8">
        <v>2.5</v>
      </c>
      <c r="F93" s="8">
        <v>2.5</v>
      </c>
      <c r="G93" s="8">
        <v>2.5</v>
      </c>
      <c r="H93" s="8">
        <v>2.5</v>
      </c>
      <c r="I93" s="8">
        <v>2.5</v>
      </c>
      <c r="J93" s="8">
        <v>2.5</v>
      </c>
      <c r="K93" s="8">
        <v>2.5</v>
      </c>
      <c r="L93" s="8">
        <v>2.5</v>
      </c>
      <c r="M93" s="8">
        <v>2.5</v>
      </c>
      <c r="N93" s="8">
        <v>2.5</v>
      </c>
      <c r="O93" s="8">
        <v>2.5</v>
      </c>
      <c r="P93" s="8">
        <v>2.5</v>
      </c>
      <c r="Q93" s="8">
        <v>2.5</v>
      </c>
      <c r="R93" s="8">
        <v>2.5</v>
      </c>
      <c r="S93" s="8">
        <v>2.5</v>
      </c>
      <c r="T93" s="9"/>
      <c r="U93" s="8">
        <v>0</v>
      </c>
      <c r="V93" s="8">
        <v>0</v>
      </c>
      <c r="W93" s="8">
        <v>7</v>
      </c>
      <c r="X93" s="8">
        <v>7</v>
      </c>
      <c r="Y93" s="8">
        <v>7</v>
      </c>
      <c r="Z93" s="8">
        <v>7</v>
      </c>
      <c r="AA93" s="8">
        <v>7</v>
      </c>
      <c r="AB93" s="8">
        <v>7</v>
      </c>
      <c r="AC93" s="8">
        <v>7</v>
      </c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90</v>
      </c>
    </row>
    <row r="94" spans="1:57" ht="24.75" customHeight="1">
      <c r="A94" s="33" t="s">
        <v>99</v>
      </c>
      <c r="B94" s="35" t="s">
        <v>103</v>
      </c>
      <c r="C94" s="6" t="s">
        <v>37</v>
      </c>
      <c r="D94" s="8">
        <v>5</v>
      </c>
      <c r="E94" s="8">
        <v>5</v>
      </c>
      <c r="F94" s="8">
        <v>5</v>
      </c>
      <c r="G94" s="8">
        <v>5</v>
      </c>
      <c r="H94" s="8">
        <v>5</v>
      </c>
      <c r="I94" s="8">
        <v>5</v>
      </c>
      <c r="J94" s="8">
        <v>5</v>
      </c>
      <c r="K94" s="8">
        <v>5</v>
      </c>
      <c r="L94" s="8">
        <v>5</v>
      </c>
      <c r="M94" s="8">
        <v>5</v>
      </c>
      <c r="N94" s="8">
        <v>5</v>
      </c>
      <c r="O94" s="8">
        <v>5</v>
      </c>
      <c r="P94" s="8">
        <v>5</v>
      </c>
      <c r="Q94" s="8">
        <v>5</v>
      </c>
      <c r="R94" s="8">
        <v>5</v>
      </c>
      <c r="S94" s="8">
        <v>5</v>
      </c>
      <c r="T94" s="8"/>
      <c r="U94" s="8">
        <v>0</v>
      </c>
      <c r="V94" s="8">
        <v>0</v>
      </c>
      <c r="W94" s="8">
        <v>4</v>
      </c>
      <c r="X94" s="8">
        <v>4</v>
      </c>
      <c r="Y94" s="8">
        <v>4</v>
      </c>
      <c r="Z94" s="8">
        <v>4</v>
      </c>
      <c r="AA94" s="8">
        <v>4</v>
      </c>
      <c r="AB94" s="8">
        <v>4</v>
      </c>
      <c r="AC94" s="8">
        <v>4</v>
      </c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f t="shared" si="19"/>
        <v>108</v>
      </c>
    </row>
    <row r="95" spans="1:57" ht="37.5" customHeight="1">
      <c r="A95" s="34"/>
      <c r="B95" s="36"/>
      <c r="C95" s="6" t="s">
        <v>38</v>
      </c>
      <c r="D95" s="9">
        <v>2.5</v>
      </c>
      <c r="E95" s="9">
        <v>2.5</v>
      </c>
      <c r="F95" s="9">
        <v>2.5</v>
      </c>
      <c r="G95" s="9">
        <v>2.5</v>
      </c>
      <c r="H95" s="9">
        <v>2.5</v>
      </c>
      <c r="I95" s="9">
        <v>2.5</v>
      </c>
      <c r="J95" s="9">
        <v>2.5</v>
      </c>
      <c r="K95" s="9">
        <v>2.5</v>
      </c>
      <c r="L95" s="9">
        <v>2.5</v>
      </c>
      <c r="M95" s="9">
        <v>2.5</v>
      </c>
      <c r="N95" s="9">
        <v>2.5</v>
      </c>
      <c r="O95" s="9">
        <v>2.5</v>
      </c>
      <c r="P95" s="9">
        <v>2.5</v>
      </c>
      <c r="Q95" s="9">
        <v>2.5</v>
      </c>
      <c r="R95" s="9">
        <v>2.5</v>
      </c>
      <c r="S95" s="9">
        <v>2.5</v>
      </c>
      <c r="T95" s="9"/>
      <c r="U95" s="8">
        <v>0</v>
      </c>
      <c r="V95" s="8">
        <v>0</v>
      </c>
      <c r="W95" s="9">
        <v>2</v>
      </c>
      <c r="X95" s="9">
        <v>2</v>
      </c>
      <c r="Y95" s="9">
        <v>2</v>
      </c>
      <c r="Z95" s="9">
        <v>2</v>
      </c>
      <c r="AA95" s="9">
        <v>2</v>
      </c>
      <c r="AB95" s="9">
        <v>2</v>
      </c>
      <c r="AC95" s="9">
        <v>2</v>
      </c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8"/>
      <c r="AQ95" s="8"/>
      <c r="AR95" s="8"/>
      <c r="AS95" s="8"/>
      <c r="AT95" s="8"/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f t="shared" si="19"/>
        <v>54</v>
      </c>
    </row>
    <row r="96" spans="1:57" ht="12.75" customHeight="1">
      <c r="A96" s="33" t="s">
        <v>100</v>
      </c>
      <c r="B96" s="33" t="s">
        <v>64</v>
      </c>
      <c r="C96" s="7" t="s">
        <v>37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8">
        <v>0</v>
      </c>
      <c r="V96" s="8">
        <v>0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8"/>
      <c r="AQ96" s="8"/>
      <c r="AR96" s="8"/>
      <c r="AS96" s="8"/>
      <c r="AT96" s="8"/>
      <c r="AU96" s="8">
        <v>0</v>
      </c>
      <c r="AV96" s="8">
        <v>0</v>
      </c>
      <c r="AW96" s="8">
        <v>0</v>
      </c>
      <c r="AX96" s="8">
        <v>0</v>
      </c>
      <c r="AY96" s="8">
        <v>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8">
        <v>0</v>
      </c>
    </row>
    <row r="97" spans="1:57" ht="15" customHeight="1">
      <c r="A97" s="34"/>
      <c r="B97" s="34"/>
      <c r="C97" s="7" t="s">
        <v>38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8">
        <v>0</v>
      </c>
      <c r="V97" s="8">
        <v>0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8"/>
      <c r="AQ97" s="8"/>
      <c r="AR97" s="8"/>
      <c r="AS97" s="8"/>
      <c r="AT97" s="8"/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f t="shared" si="19"/>
        <v>0</v>
      </c>
    </row>
    <row r="98" spans="1:57" ht="15" customHeight="1">
      <c r="A98" s="33" t="s">
        <v>101</v>
      </c>
      <c r="B98" s="33" t="s">
        <v>102</v>
      </c>
      <c r="C98" s="6" t="s">
        <v>37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8">
        <v>0</v>
      </c>
      <c r="V98" s="8">
        <v>0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8"/>
      <c r="AQ98" s="8"/>
      <c r="AR98" s="8"/>
      <c r="AS98" s="8"/>
      <c r="AT98" s="8"/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72</v>
      </c>
    </row>
    <row r="99" spans="1:57" ht="21" customHeight="1">
      <c r="A99" s="34"/>
      <c r="B99" s="34"/>
      <c r="C99" s="6" t="s">
        <v>38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8">
        <v>0</v>
      </c>
      <c r="V99" s="8">
        <v>0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8"/>
      <c r="AQ99" s="8"/>
      <c r="AR99" s="8"/>
      <c r="AS99" s="8"/>
      <c r="AT99" s="8"/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</row>
    <row r="100" spans="1:57" ht="31.5" customHeight="1">
      <c r="A100" s="45" t="s">
        <v>67</v>
      </c>
      <c r="B100" s="46"/>
      <c r="C100" s="47"/>
      <c r="D100" s="8">
        <v>36</v>
      </c>
      <c r="E100" s="8">
        <v>36</v>
      </c>
      <c r="F100" s="8">
        <v>36</v>
      </c>
      <c r="G100" s="8">
        <v>36</v>
      </c>
      <c r="H100" s="8">
        <v>36</v>
      </c>
      <c r="I100" s="8">
        <v>36</v>
      </c>
      <c r="J100" s="8">
        <v>36</v>
      </c>
      <c r="K100" s="8">
        <v>36</v>
      </c>
      <c r="L100" s="8">
        <v>36</v>
      </c>
      <c r="M100" s="8">
        <v>36</v>
      </c>
      <c r="N100" s="8">
        <v>36</v>
      </c>
      <c r="O100" s="8">
        <v>36</v>
      </c>
      <c r="P100" s="8">
        <v>36</v>
      </c>
      <c r="Q100" s="8">
        <v>36</v>
      </c>
      <c r="R100" s="8">
        <v>36</v>
      </c>
      <c r="S100" s="8">
        <v>36</v>
      </c>
      <c r="T100" s="8"/>
      <c r="U100" s="8">
        <v>0</v>
      </c>
      <c r="V100" s="8">
        <v>0</v>
      </c>
      <c r="W100" s="8">
        <v>36</v>
      </c>
      <c r="X100" s="8">
        <v>36</v>
      </c>
      <c r="Y100" s="8">
        <v>36</v>
      </c>
      <c r="Z100" s="8">
        <v>36</v>
      </c>
      <c r="AA100" s="8">
        <v>36</v>
      </c>
      <c r="AB100" s="8">
        <v>36</v>
      </c>
      <c r="AC100" s="8">
        <v>36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828</v>
      </c>
    </row>
    <row r="101" spans="1:57" ht="21.75" customHeight="1">
      <c r="A101" s="48" t="s">
        <v>39</v>
      </c>
      <c r="B101" s="49"/>
      <c r="C101" s="49"/>
      <c r="D101" s="8">
        <v>18</v>
      </c>
      <c r="E101" s="8">
        <v>18</v>
      </c>
      <c r="F101" s="8">
        <v>18</v>
      </c>
      <c r="G101" s="8">
        <v>18</v>
      </c>
      <c r="H101" s="8">
        <v>18</v>
      </c>
      <c r="I101" s="8">
        <v>18</v>
      </c>
      <c r="J101" s="8">
        <v>18</v>
      </c>
      <c r="K101" s="8">
        <v>18</v>
      </c>
      <c r="L101" s="8">
        <v>18</v>
      </c>
      <c r="M101" s="8">
        <v>18</v>
      </c>
      <c r="N101" s="8">
        <v>18</v>
      </c>
      <c r="O101" s="8">
        <v>18</v>
      </c>
      <c r="P101" s="8">
        <v>18</v>
      </c>
      <c r="Q101" s="8">
        <v>18</v>
      </c>
      <c r="R101" s="8">
        <v>18</v>
      </c>
      <c r="S101" s="8">
        <v>18</v>
      </c>
      <c r="T101" s="8"/>
      <c r="U101" s="8">
        <v>0</v>
      </c>
      <c r="V101" s="8">
        <v>0</v>
      </c>
      <c r="W101" s="8">
        <v>18</v>
      </c>
      <c r="X101" s="8">
        <v>18</v>
      </c>
      <c r="Y101" s="8">
        <v>18</v>
      </c>
      <c r="Z101" s="8">
        <v>18</v>
      </c>
      <c r="AA101" s="8">
        <v>18</v>
      </c>
      <c r="AB101" s="8">
        <v>18</v>
      </c>
      <c r="AC101" s="8">
        <v>18</v>
      </c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414</v>
      </c>
    </row>
    <row r="102" spans="1:57" ht="12.75">
      <c r="A102" s="44" t="s">
        <v>40</v>
      </c>
      <c r="B102" s="44"/>
      <c r="C102" s="44"/>
      <c r="D102" s="8">
        <f>D101+D100</f>
        <v>54</v>
      </c>
      <c r="E102" s="8">
        <f aca="true" t="shared" si="20" ref="E102:S102">E101+E100</f>
        <v>54</v>
      </c>
      <c r="F102" s="8">
        <f t="shared" si="20"/>
        <v>54</v>
      </c>
      <c r="G102" s="8">
        <f t="shared" si="20"/>
        <v>54</v>
      </c>
      <c r="H102" s="8">
        <f t="shared" si="20"/>
        <v>54</v>
      </c>
      <c r="I102" s="8">
        <f t="shared" si="20"/>
        <v>54</v>
      </c>
      <c r="J102" s="8">
        <f t="shared" si="20"/>
        <v>54</v>
      </c>
      <c r="K102" s="8">
        <f t="shared" si="20"/>
        <v>54</v>
      </c>
      <c r="L102" s="8">
        <f t="shared" si="20"/>
        <v>54</v>
      </c>
      <c r="M102" s="8">
        <f t="shared" si="20"/>
        <v>54</v>
      </c>
      <c r="N102" s="8">
        <f t="shared" si="20"/>
        <v>54</v>
      </c>
      <c r="O102" s="8">
        <f t="shared" si="20"/>
        <v>54</v>
      </c>
      <c r="P102" s="8">
        <f t="shared" si="20"/>
        <v>54</v>
      </c>
      <c r="Q102" s="8">
        <f t="shared" si="20"/>
        <v>54</v>
      </c>
      <c r="R102" s="8">
        <f t="shared" si="20"/>
        <v>54</v>
      </c>
      <c r="S102" s="8">
        <f t="shared" si="20"/>
        <v>54</v>
      </c>
      <c r="T102" s="8"/>
      <c r="U102" s="8">
        <v>0</v>
      </c>
      <c r="V102" s="8">
        <v>0</v>
      </c>
      <c r="W102" s="8">
        <f aca="true" t="shared" si="21" ref="W102:AC102">W101+W100</f>
        <v>54</v>
      </c>
      <c r="X102" s="8">
        <f t="shared" si="21"/>
        <v>54</v>
      </c>
      <c r="Y102" s="8">
        <f t="shared" si="21"/>
        <v>54</v>
      </c>
      <c r="Z102" s="8">
        <f t="shared" si="21"/>
        <v>54</v>
      </c>
      <c r="AA102" s="8">
        <f t="shared" si="21"/>
        <v>54</v>
      </c>
      <c r="AB102" s="8">
        <f t="shared" si="21"/>
        <v>54</v>
      </c>
      <c r="AC102" s="8">
        <f t="shared" si="21"/>
        <v>54</v>
      </c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14"/>
      <c r="AQ102" s="14"/>
      <c r="AR102" s="14"/>
      <c r="AS102" s="14"/>
      <c r="AT102" s="8"/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1242</v>
      </c>
    </row>
    <row r="103" spans="1:5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40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40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</sheetData>
  <sheetProtection/>
  <mergeCells count="152">
    <mergeCell ref="A52:A53"/>
    <mergeCell ref="B52:B53"/>
    <mergeCell ref="A33:A34"/>
    <mergeCell ref="B33:B34"/>
    <mergeCell ref="A92:A93"/>
    <mergeCell ref="B92:B93"/>
    <mergeCell ref="B64:B65"/>
    <mergeCell ref="A98:A99"/>
    <mergeCell ref="B98:B99"/>
    <mergeCell ref="A35:A36"/>
    <mergeCell ref="B35:B36"/>
    <mergeCell ref="A64:A65"/>
    <mergeCell ref="BE5:BE9"/>
    <mergeCell ref="A102:C102"/>
    <mergeCell ref="A100:C100"/>
    <mergeCell ref="A101:C101"/>
    <mergeCell ref="A37:A38"/>
    <mergeCell ref="B37:B38"/>
    <mergeCell ref="D12:BD12"/>
    <mergeCell ref="A5:A13"/>
    <mergeCell ref="B5:B13"/>
    <mergeCell ref="C5:C13"/>
    <mergeCell ref="I5:L9"/>
    <mergeCell ref="D10:BD10"/>
    <mergeCell ref="AH5:AH9"/>
    <mergeCell ref="V5:Y9"/>
    <mergeCell ref="AR5:AT9"/>
    <mergeCell ref="AU5:AU9"/>
    <mergeCell ref="AI5:AK9"/>
    <mergeCell ref="AL5:AL9"/>
    <mergeCell ref="Z5:Z9"/>
    <mergeCell ref="AA5:AC9"/>
    <mergeCell ref="BD5:BD9"/>
    <mergeCell ref="Q5:Q9"/>
    <mergeCell ref="R5:T9"/>
    <mergeCell ref="U5:U9"/>
    <mergeCell ref="AD5:AD9"/>
    <mergeCell ref="AM5:AP9"/>
    <mergeCell ref="AQ5:AQ9"/>
    <mergeCell ref="AV5:AY9"/>
    <mergeCell ref="AZ5:BC9"/>
    <mergeCell ref="AE5:AG9"/>
    <mergeCell ref="A82:A83"/>
    <mergeCell ref="B82:B83"/>
    <mergeCell ref="B66:B67"/>
    <mergeCell ref="A60:A61"/>
    <mergeCell ref="B14:B15"/>
    <mergeCell ref="A14:A15"/>
    <mergeCell ref="A25:A26"/>
    <mergeCell ref="B25:B26"/>
    <mergeCell ref="A58:A59"/>
    <mergeCell ref="B58:B59"/>
    <mergeCell ref="A56:A57"/>
    <mergeCell ref="B56:B57"/>
    <mergeCell ref="A29:A30"/>
    <mergeCell ref="B29:B30"/>
    <mergeCell ref="A27:A28"/>
    <mergeCell ref="B27:B28"/>
    <mergeCell ref="A50:A51"/>
    <mergeCell ref="B50:B51"/>
    <mergeCell ref="A31:A32"/>
    <mergeCell ref="B31:B32"/>
    <mergeCell ref="A19:A20"/>
    <mergeCell ref="B19:B20"/>
    <mergeCell ref="A21:A22"/>
    <mergeCell ref="B21:B22"/>
    <mergeCell ref="A23:A24"/>
    <mergeCell ref="B23:B24"/>
    <mergeCell ref="A96:A97"/>
    <mergeCell ref="B96:B97"/>
    <mergeCell ref="A90:A91"/>
    <mergeCell ref="B90:B91"/>
    <mergeCell ref="M5:P9"/>
    <mergeCell ref="D5:D9"/>
    <mergeCell ref="E5:G9"/>
    <mergeCell ref="H5:H9"/>
    <mergeCell ref="B60:B61"/>
    <mergeCell ref="A62:A63"/>
    <mergeCell ref="A94:A95"/>
    <mergeCell ref="B94:B95"/>
    <mergeCell ref="A16:A18"/>
    <mergeCell ref="B16:B18"/>
    <mergeCell ref="A54:A55"/>
    <mergeCell ref="B54:B55"/>
    <mergeCell ref="B62:B63"/>
    <mergeCell ref="A66:A67"/>
    <mergeCell ref="A48:A49"/>
    <mergeCell ref="B48:B49"/>
    <mergeCell ref="D39:D43"/>
    <mergeCell ref="E39:G43"/>
    <mergeCell ref="H39:H43"/>
    <mergeCell ref="I39:L43"/>
    <mergeCell ref="M39:P43"/>
    <mergeCell ref="Q39:Q43"/>
    <mergeCell ref="R39:T43"/>
    <mergeCell ref="U39:U43"/>
    <mergeCell ref="V39:Y43"/>
    <mergeCell ref="Z39:Z43"/>
    <mergeCell ref="AA39:AC43"/>
    <mergeCell ref="AD39:AD43"/>
    <mergeCell ref="AV39:AY43"/>
    <mergeCell ref="AZ39:BC43"/>
    <mergeCell ref="BD39:BD43"/>
    <mergeCell ref="BE39:BE43"/>
    <mergeCell ref="AE39:AG43"/>
    <mergeCell ref="AH39:AH43"/>
    <mergeCell ref="AI39:AK43"/>
    <mergeCell ref="AL39:AL43"/>
    <mergeCell ref="AM39:AP43"/>
    <mergeCell ref="AQ39:AQ43"/>
    <mergeCell ref="D73:D77"/>
    <mergeCell ref="E73:G77"/>
    <mergeCell ref="H73:H77"/>
    <mergeCell ref="A39:A47"/>
    <mergeCell ref="B39:B47"/>
    <mergeCell ref="C39:C47"/>
    <mergeCell ref="D44:BD44"/>
    <mergeCell ref="D46:BD46"/>
    <mergeCell ref="AR39:AT43"/>
    <mergeCell ref="AU39:AU43"/>
    <mergeCell ref="I73:L77"/>
    <mergeCell ref="M73:P77"/>
    <mergeCell ref="Q73:Q77"/>
    <mergeCell ref="R73:T77"/>
    <mergeCell ref="U73:U77"/>
    <mergeCell ref="V73:Y77"/>
    <mergeCell ref="AQ73:AQ77"/>
    <mergeCell ref="AR73:AT77"/>
    <mergeCell ref="AU73:AU77"/>
    <mergeCell ref="AV73:AY77"/>
    <mergeCell ref="Z73:Z77"/>
    <mergeCell ref="AA73:AC77"/>
    <mergeCell ref="AD73:AD77"/>
    <mergeCell ref="AE73:AG77"/>
    <mergeCell ref="AH73:AH77"/>
    <mergeCell ref="AI73:AK77"/>
    <mergeCell ref="AZ73:BC77"/>
    <mergeCell ref="BD73:BD77"/>
    <mergeCell ref="BE73:BE77"/>
    <mergeCell ref="A73:A81"/>
    <mergeCell ref="B73:B81"/>
    <mergeCell ref="C73:C81"/>
    <mergeCell ref="D78:BD78"/>
    <mergeCell ref="D80:BD80"/>
    <mergeCell ref="AL73:AL77"/>
    <mergeCell ref="AM73:AP77"/>
    <mergeCell ref="A84:A85"/>
    <mergeCell ref="B84:B85"/>
    <mergeCell ref="A86:A87"/>
    <mergeCell ref="B86:B87"/>
    <mergeCell ref="A88:A89"/>
    <mergeCell ref="B88:B89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75" r:id="rId1"/>
  <ignoredErrors>
    <ignoredError sqref="V11:AF11 V45:AH45 V79:AF79" numberStoredAsText="1"/>
    <ignoredError sqref="BE65" formulaRange="1"/>
    <ignoredError sqref="N102 AP16:AT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2018-03-27T11:57:50Z</cp:lastPrinted>
  <dcterms:created xsi:type="dcterms:W3CDTF">2011-04-04T05:03:41Z</dcterms:created>
  <dcterms:modified xsi:type="dcterms:W3CDTF">2023-01-10T06:43:51Z</dcterms:modified>
  <cp:category/>
  <cp:version/>
  <cp:contentType/>
  <cp:contentStatus/>
</cp:coreProperties>
</file>