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Форма 1" sheetId="5" r:id="rId1"/>
    <sheet name="Коды программ" sheetId="4" r:id="rId2"/>
  </sheets>
  <externalReferences>
    <externalReference r:id="rId3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3" i="5" l="1"/>
  <c r="D173" i="5"/>
  <c r="AH172" i="5"/>
  <c r="D172" i="5"/>
  <c r="AH171" i="5"/>
  <c r="D171" i="5"/>
  <c r="AH170" i="5"/>
  <c r="D170" i="5"/>
  <c r="AH169" i="5"/>
  <c r="D169" i="5"/>
  <c r="AH168" i="5"/>
  <c r="D168" i="5"/>
  <c r="AH167" i="5"/>
  <c r="D167" i="5"/>
  <c r="AH166" i="5"/>
  <c r="D166" i="5"/>
  <c r="AH165" i="5"/>
  <c r="D165" i="5"/>
  <c r="AG164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AH164" i="5" s="1"/>
  <c r="D164" i="5"/>
  <c r="AH163" i="5"/>
  <c r="D163" i="5"/>
  <c r="AH162" i="5"/>
  <c r="D162" i="5"/>
  <c r="AH161" i="5"/>
  <c r="D161" i="5"/>
  <c r="AH160" i="5"/>
  <c r="D160" i="5"/>
  <c r="AH159" i="5"/>
  <c r="D159" i="5"/>
  <c r="AH158" i="5"/>
  <c r="D158" i="5"/>
  <c r="AH157" i="5"/>
  <c r="D157" i="5"/>
  <c r="AH156" i="5"/>
  <c r="D156" i="5"/>
  <c r="AH155" i="5"/>
  <c r="D155" i="5"/>
  <c r="AH154" i="5"/>
  <c r="D154" i="5"/>
  <c r="AH153" i="5"/>
  <c r="D153" i="5"/>
  <c r="AH152" i="5"/>
  <c r="D152" i="5"/>
  <c r="AH151" i="5"/>
  <c r="D151" i="5"/>
  <c r="AH150" i="5"/>
  <c r="D150" i="5"/>
  <c r="AG149" i="5"/>
  <c r="AF149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AH149" i="5" s="1"/>
  <c r="D149" i="5"/>
  <c r="AH148" i="5"/>
  <c r="D148" i="5"/>
  <c r="AH147" i="5"/>
  <c r="D147" i="5"/>
  <c r="AH146" i="5"/>
  <c r="D146" i="5"/>
  <c r="AH145" i="5"/>
  <c r="D145" i="5"/>
  <c r="AH144" i="5"/>
  <c r="D144" i="5"/>
  <c r="AH143" i="5"/>
  <c r="D143" i="5"/>
  <c r="AH142" i="5"/>
  <c r="D142" i="5"/>
  <c r="AH141" i="5"/>
  <c r="D141" i="5"/>
  <c r="AH140" i="5"/>
  <c r="D140" i="5"/>
  <c r="AH139" i="5"/>
  <c r="D139" i="5"/>
  <c r="AH138" i="5"/>
  <c r="D138" i="5"/>
  <c r="AH137" i="5"/>
  <c r="D137" i="5"/>
  <c r="AH136" i="5"/>
  <c r="D136" i="5"/>
  <c r="AH135" i="5"/>
  <c r="D135" i="5"/>
  <c r="AG134" i="5"/>
  <c r="AF134" i="5"/>
  <c r="AE134" i="5"/>
  <c r="AD134" i="5"/>
  <c r="AC134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AH134" i="5" s="1"/>
  <c r="D134" i="5"/>
  <c r="AH133" i="5"/>
  <c r="D133" i="5"/>
  <c r="AH132" i="5"/>
  <c r="D132" i="5"/>
  <c r="AH131" i="5"/>
  <c r="D131" i="5"/>
  <c r="AH130" i="5"/>
  <c r="D130" i="5"/>
  <c r="AH129" i="5"/>
  <c r="D129" i="5"/>
  <c r="D84" i="5" l="1"/>
  <c r="AH128" i="5"/>
  <c r="D128" i="5"/>
  <c r="AH127" i="5"/>
  <c r="D127" i="5"/>
  <c r="AH126" i="5"/>
  <c r="D126" i="5"/>
  <c r="AH125" i="5"/>
  <c r="D125" i="5"/>
  <c r="AH124" i="5"/>
  <c r="D124" i="5"/>
  <c r="AH123" i="5"/>
  <c r="D123" i="5"/>
  <c r="AH122" i="5"/>
  <c r="D122" i="5"/>
  <c r="AH121" i="5"/>
  <c r="D121" i="5"/>
  <c r="AH120" i="5"/>
  <c r="D120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AH119" i="5" s="1"/>
  <c r="L119" i="5"/>
  <c r="K119" i="5"/>
  <c r="J119" i="5"/>
  <c r="I119" i="5"/>
  <c r="H119" i="5"/>
  <c r="G119" i="5"/>
  <c r="D119" i="5"/>
  <c r="AH118" i="5"/>
  <c r="D118" i="5"/>
  <c r="AH117" i="5"/>
  <c r="D117" i="5"/>
  <c r="AH116" i="5"/>
  <c r="D116" i="5"/>
  <c r="AH115" i="5"/>
  <c r="D115" i="5"/>
  <c r="AH114" i="5"/>
  <c r="D114" i="5"/>
  <c r="AH113" i="5"/>
  <c r="D113" i="5"/>
  <c r="AH112" i="5"/>
  <c r="D112" i="5"/>
  <c r="AH111" i="5"/>
  <c r="D111" i="5"/>
  <c r="AH110" i="5"/>
  <c r="D110" i="5"/>
  <c r="AH109" i="5"/>
  <c r="D109" i="5"/>
  <c r="AH108" i="5"/>
  <c r="D108" i="5"/>
  <c r="AH107" i="5"/>
  <c r="D107" i="5"/>
  <c r="AH106" i="5"/>
  <c r="D106" i="5"/>
  <c r="AH105" i="5"/>
  <c r="D105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AH104" i="5" s="1"/>
  <c r="L104" i="5"/>
  <c r="K104" i="5"/>
  <c r="J104" i="5"/>
  <c r="I104" i="5"/>
  <c r="H104" i="5"/>
  <c r="G104" i="5"/>
  <c r="D104" i="5"/>
  <c r="AH103" i="5"/>
  <c r="D103" i="5"/>
  <c r="AH102" i="5"/>
  <c r="D102" i="5"/>
  <c r="AH101" i="5"/>
  <c r="D101" i="5"/>
  <c r="AH100" i="5"/>
  <c r="D100" i="5"/>
  <c r="AH99" i="5"/>
  <c r="D99" i="5"/>
  <c r="AH98" i="5"/>
  <c r="D98" i="5"/>
  <c r="AH97" i="5"/>
  <c r="D97" i="5"/>
  <c r="AH96" i="5"/>
  <c r="D96" i="5"/>
  <c r="AH95" i="5"/>
  <c r="D95" i="5"/>
  <c r="AH94" i="5"/>
  <c r="D94" i="5"/>
  <c r="AH93" i="5"/>
  <c r="D93" i="5"/>
  <c r="AH92" i="5"/>
  <c r="D92" i="5"/>
  <c r="AH91" i="5"/>
  <c r="D91" i="5"/>
  <c r="AH90" i="5"/>
  <c r="D90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AH89" i="5" s="1"/>
  <c r="L89" i="5"/>
  <c r="K89" i="5"/>
  <c r="J89" i="5"/>
  <c r="I89" i="5"/>
  <c r="H89" i="5"/>
  <c r="G89" i="5"/>
  <c r="D89" i="5"/>
  <c r="AH88" i="5"/>
  <c r="D88" i="5"/>
  <c r="AH87" i="5"/>
  <c r="D87" i="5"/>
  <c r="AH86" i="5"/>
  <c r="D86" i="5"/>
  <c r="AH85" i="5"/>
  <c r="D85" i="5"/>
  <c r="AH84" i="5"/>
  <c r="AH83" i="5"/>
  <c r="D83" i="5"/>
  <c r="AH82" i="5"/>
  <c r="D82" i="5"/>
  <c r="AH81" i="5"/>
  <c r="D81" i="5"/>
  <c r="AH80" i="5"/>
  <c r="D80" i="5"/>
  <c r="AH79" i="5"/>
  <c r="D79" i="5"/>
  <c r="AH78" i="5"/>
  <c r="D78" i="5"/>
  <c r="AH77" i="5"/>
  <c r="D77" i="5"/>
  <c r="AH76" i="5"/>
  <c r="D76" i="5"/>
  <c r="AH75" i="5"/>
  <c r="D75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AH74" i="5" s="1"/>
  <c r="L74" i="5"/>
  <c r="K74" i="5"/>
  <c r="J74" i="5"/>
  <c r="I74" i="5"/>
  <c r="H74" i="5"/>
  <c r="G74" i="5"/>
  <c r="D74" i="5"/>
  <c r="AH73" i="5"/>
  <c r="D73" i="5"/>
  <c r="AH72" i="5"/>
  <c r="D72" i="5"/>
  <c r="AH71" i="5"/>
  <c r="D71" i="5"/>
  <c r="AH70" i="5"/>
  <c r="D70" i="5"/>
  <c r="AH69" i="5"/>
  <c r="D69" i="5"/>
  <c r="AH68" i="5"/>
  <c r="D68" i="5"/>
  <c r="AH67" i="5"/>
  <c r="D67" i="5"/>
  <c r="AH66" i="5"/>
  <c r="D66" i="5"/>
  <c r="AH65" i="5"/>
  <c r="D65" i="5"/>
  <c r="AH64" i="5"/>
  <c r="D64" i="5"/>
  <c r="AH63" i="5"/>
  <c r="D63" i="5"/>
  <c r="AH62" i="5"/>
  <c r="D62" i="5"/>
  <c r="AH61" i="5"/>
  <c r="D61" i="5"/>
  <c r="AH60" i="5"/>
  <c r="D60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AH59" i="5" s="1"/>
  <c r="L59" i="5"/>
  <c r="K59" i="5"/>
  <c r="J59" i="5"/>
  <c r="I59" i="5"/>
  <c r="H59" i="5"/>
  <c r="G59" i="5"/>
  <c r="D59" i="5"/>
  <c r="AH58" i="5"/>
  <c r="D58" i="5"/>
  <c r="AH57" i="5"/>
  <c r="D57" i="5"/>
  <c r="AH56" i="5"/>
  <c r="D56" i="5"/>
  <c r="AH55" i="5"/>
  <c r="D55" i="5"/>
  <c r="AH54" i="5"/>
  <c r="D54" i="5"/>
  <c r="AH53" i="5"/>
  <c r="D53" i="5"/>
  <c r="AH52" i="5"/>
  <c r="D52" i="5"/>
  <c r="AH51" i="5"/>
  <c r="D51" i="5"/>
  <c r="AH50" i="5"/>
  <c r="D50" i="5"/>
  <c r="AH49" i="5"/>
  <c r="D49" i="5"/>
  <c r="AH48" i="5"/>
  <c r="D48" i="5"/>
  <c r="AH47" i="5"/>
  <c r="D47" i="5"/>
  <c r="AH46" i="5"/>
  <c r="D46" i="5"/>
  <c r="AH45" i="5"/>
  <c r="D45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AH44" i="5" s="1"/>
  <c r="L44" i="5"/>
  <c r="K44" i="5"/>
  <c r="J44" i="5"/>
  <c r="I44" i="5"/>
  <c r="H44" i="5"/>
  <c r="G44" i="5"/>
  <c r="D44" i="5"/>
  <c r="AH43" i="5"/>
  <c r="D43" i="5"/>
  <c r="AH42" i="5"/>
  <c r="D42" i="5"/>
  <c r="AH41" i="5"/>
  <c r="D41" i="5"/>
  <c r="AH40" i="5"/>
  <c r="D40" i="5"/>
  <c r="AH39" i="5"/>
  <c r="D39" i="5"/>
  <c r="AH38" i="5"/>
  <c r="D38" i="5"/>
  <c r="AH37" i="5"/>
  <c r="D37" i="5"/>
  <c r="AH36" i="5"/>
  <c r="D36" i="5"/>
  <c r="AH35" i="5"/>
  <c r="D35" i="5"/>
  <c r="AH34" i="5"/>
  <c r="D34" i="5"/>
  <c r="AH33" i="5"/>
  <c r="D33" i="5"/>
  <c r="AH32" i="5"/>
  <c r="D32" i="5"/>
  <c r="AH31" i="5"/>
  <c r="D31" i="5"/>
  <c r="AH30" i="5"/>
  <c r="D30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AH29" i="5" s="1"/>
  <c r="M29" i="5"/>
  <c r="L29" i="5"/>
  <c r="K29" i="5"/>
  <c r="J29" i="5"/>
  <c r="I29" i="5"/>
  <c r="H29" i="5"/>
  <c r="G29" i="5"/>
  <c r="D29" i="5"/>
  <c r="AH28" i="5"/>
  <c r="D28" i="5"/>
  <c r="AH27" i="5"/>
  <c r="D27" i="5"/>
  <c r="AH26" i="5"/>
  <c r="D26" i="5"/>
  <c r="AH25" i="5"/>
  <c r="D25" i="5"/>
  <c r="AH24" i="5"/>
  <c r="D24" i="5"/>
  <c r="AH19" i="5" l="1"/>
  <c r="AH18" i="5"/>
  <c r="AH20" i="5"/>
  <c r="D17" i="5" l="1"/>
  <c r="D18" i="5"/>
  <c r="D19" i="5"/>
  <c r="D20" i="5"/>
  <c r="H14" i="5" l="1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G14" i="5"/>
  <c r="F1" i="5" l="1"/>
  <c r="AH23" i="5"/>
  <c r="D23" i="5"/>
  <c r="AH22" i="5"/>
  <c r="D22" i="5"/>
  <c r="AH21" i="5"/>
  <c r="D21" i="5"/>
  <c r="AH17" i="5"/>
  <c r="AH16" i="5"/>
  <c r="D16" i="5"/>
  <c r="AH15" i="5"/>
  <c r="D15" i="5"/>
  <c r="AH14" i="5"/>
  <c r="D14" i="5"/>
  <c r="AH13" i="5"/>
  <c r="D13" i="5"/>
  <c r="AH12" i="5"/>
  <c r="D12" i="5"/>
  <c r="AH11" i="5"/>
  <c r="D11" i="5"/>
  <c r="AH10" i="5"/>
  <c r="D10" i="5"/>
  <c r="AH9" i="5"/>
  <c r="D9" i="5"/>
</calcChain>
</file>

<file path=xl/sharedStrings.xml><?xml version="1.0" encoding="utf-8"?>
<sst xmlns="http://schemas.openxmlformats.org/spreadsheetml/2006/main" count="2168" uniqueCount="1357">
  <si>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</si>
  <si>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</si>
  <si>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</si>
  <si>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</si>
  <si>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</si>
  <si>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</si>
  <si>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</si>
  <si>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</si>
  <si>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</si>
  <si>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</si>
  <si>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</si>
  <si>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</si>
  <si>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</si>
  <si>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</si>
  <si>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</si>
  <si>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</si>
  <si>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</si>
  <si>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</si>
  <si>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</si>
  <si>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</si>
  <si>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</si>
  <si>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</si>
  <si>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</si>
  <si>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</si>
  <si>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</si>
  <si>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</si>
  <si>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</si>
  <si>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</si>
  <si>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</si>
  <si>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</si>
  <si>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</si>
  <si>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</si>
  <si>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</si>
  <si>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</si>
  <si>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</si>
  <si>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</si>
  <si>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</si>
  <si>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</si>
  <si>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</si>
  <si>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</si>
  <si>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</si>
  <si>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</si>
  <si>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</si>
  <si>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</si>
  <si>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</si>
  <si>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</si>
  <si>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</si>
  <si>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</si>
  <si>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</si>
  <si>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</si>
  <si>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</si>
  <si>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</si>
  <si>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</si>
  <si>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</si>
  <si>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</si>
  <si>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</si>
  <si>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</si>
  <si>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</si>
  <si>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</si>
  <si>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</si>
  <si>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</si>
  <si>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</si>
  <si>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</si>
  <si>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</si>
  <si>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</si>
  <si>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</si>
  <si>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</si>
  <si>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</si>
  <si>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</si>
  <si>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</si>
  <si>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</si>
  <si>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</si>
  <si>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</si>
  <si>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</si>
  <si>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</si>
  <si>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</si>
  <si>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</si>
  <si>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</si>
  <si>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</si>
  <si>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</si>
  <si>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</si>
  <si>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</si>
  <si>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</si>
  <si>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</si>
  <si>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</si>
  <si>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</si>
  <si>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</si>
  <si>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</si>
  <si>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</si>
  <si>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</si>
  <si>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</si>
  <si>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</si>
  <si>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</si>
  <si>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</si>
  <si>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</si>
  <si>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</si>
  <si>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</si>
  <si>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</si>
  <si>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</si>
  <si>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</si>
  <si>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</si>
  <si>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</si>
  <si>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</si>
  <si>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</si>
  <si>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</si>
  <si>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</si>
  <si>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</si>
  <si>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</si>
  <si>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</si>
  <si>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</si>
  <si>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</si>
  <si>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</si>
  <si>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</si>
  <si>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</si>
  <si>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</si>
  <si>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</si>
  <si>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</si>
  <si>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</si>
  <si>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</si>
  <si>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</si>
  <si>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</si>
  <si>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</si>
  <si>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</si>
  <si>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</si>
  <si>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</si>
  <si>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</si>
  <si>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</si>
  <si>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</si>
  <si>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</si>
  <si>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</si>
  <si>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</si>
  <si>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</si>
  <si>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</si>
  <si>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</si>
  <si>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</si>
  <si>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</si>
  <si>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</si>
  <si>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</si>
  <si>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</si>
  <si>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</si>
  <si>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</si>
  <si>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</si>
  <si>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</si>
  <si>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</si>
  <si>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</si>
  <si>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</si>
  <si>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</si>
  <si>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</si>
  <si>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</si>
  <si>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</si>
  <si>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</si>
  <si>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</si>
  <si>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</si>
  <si>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</si>
  <si>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</si>
  <si>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</si>
  <si>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</si>
  <si>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</si>
  <si>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</si>
  <si>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</si>
  <si>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</si>
  <si>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</si>
  <si>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</si>
  <si>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</si>
  <si>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</si>
  <si>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</si>
  <si>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</si>
  <si>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</si>
  <si>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</si>
  <si>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</si>
  <si>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</si>
  <si>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</si>
  <si>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</si>
  <si>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</si>
  <si>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</si>
  <si>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</si>
  <si>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</si>
  <si>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</si>
  <si>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</si>
  <si>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</si>
  <si>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</si>
  <si>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</si>
  <si>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</si>
  <si>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</si>
  <si>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</si>
  <si>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</si>
  <si>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</si>
  <si>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</si>
  <si>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</si>
  <si>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</si>
  <si>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</si>
  <si>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</si>
  <si>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</si>
  <si>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</si>
  <si>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</si>
  <si>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</si>
  <si>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</si>
  <si>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</si>
  <si>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</si>
  <si>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</si>
  <si>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</si>
  <si>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</si>
  <si>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</si>
  <si>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</si>
  <si>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</si>
  <si>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</si>
  <si>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</si>
  <si>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</si>
  <si>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</si>
  <si>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</si>
  <si>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</si>
  <si>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</si>
  <si>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</si>
  <si>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</si>
  <si>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</si>
  <si>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</si>
  <si>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</si>
  <si>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</si>
  <si>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</si>
  <si>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</si>
  <si>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</si>
  <si>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</si>
  <si>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</si>
  <si>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</si>
  <si>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</si>
  <si>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</si>
  <si>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</si>
  <si>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</si>
  <si>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</si>
  <si>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</si>
  <si>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</si>
  <si>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</si>
  <si>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</si>
  <si>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</si>
  <si>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</si>
  <si>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</si>
  <si>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</si>
  <si>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</si>
  <si>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</si>
  <si>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</si>
  <si>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</si>
  <si>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</si>
  <si>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</si>
  <si>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</si>
  <si>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</si>
  <si>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</si>
  <si>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</si>
  <si>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</si>
  <si>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</si>
  <si>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</si>
  <si>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</si>
  <si>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</si>
  <si>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</si>
  <si>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</si>
  <si>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</si>
  <si>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</si>
  <si>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</si>
  <si>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</si>
  <si>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</si>
  <si>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</si>
  <si>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</si>
  <si>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</si>
  <si>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</si>
  <si>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</si>
  <si>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</si>
  <si>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</si>
  <si>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</si>
  <si>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</si>
  <si>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</si>
  <si>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</si>
  <si>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</si>
  <si>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</si>
  <si>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</si>
  <si>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</si>
  <si>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</si>
  <si>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</si>
  <si>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</si>
  <si>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</si>
  <si>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</si>
  <si>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</si>
  <si>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</si>
  <si>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</si>
  <si>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</si>
  <si>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</si>
  <si>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</si>
  <si>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</si>
  <si>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</si>
  <si>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</si>
  <si>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</si>
  <si>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</si>
  <si>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</si>
  <si>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</si>
  <si>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</si>
  <si>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</si>
  <si>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</si>
  <si>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</si>
  <si>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</si>
  <si>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</si>
  <si>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</si>
  <si>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</si>
  <si>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</si>
  <si>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</si>
  <si>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</si>
  <si>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</si>
  <si>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</si>
  <si>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</si>
  <si>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</si>
  <si>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</si>
  <si>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</si>
  <si>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</si>
  <si>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</si>
  <si>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</si>
  <si>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</si>
  <si>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</si>
  <si>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</si>
  <si>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</si>
  <si>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</si>
  <si>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</si>
  <si>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</si>
  <si>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</si>
  <si>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</si>
  <si>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</si>
  <si>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</si>
  <si>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</si>
  <si>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</si>
  <si>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</si>
  <si>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</si>
  <si>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</si>
  <si>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</si>
  <si>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</si>
  <si>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</si>
  <si>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</si>
  <si>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</si>
  <si>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</si>
  <si>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</si>
  <si>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</si>
  <si>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</si>
  <si>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</si>
  <si>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</si>
  <si>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</si>
  <si>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</si>
  <si>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</si>
  <si>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</si>
  <si>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</si>
  <si>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</si>
  <si>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</si>
  <si>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</si>
  <si>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</si>
  <si>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</si>
  <si>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</si>
  <si>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</si>
  <si>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</si>
  <si>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</si>
  <si>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</si>
  <si>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</si>
  <si>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</si>
  <si>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</si>
  <si>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</si>
  <si>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</si>
  <si>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</si>
  <si>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</si>
  <si>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</si>
  <si>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</si>
  <si>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</si>
  <si>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</si>
  <si>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</si>
  <si>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</si>
  <si>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</si>
  <si>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</si>
  <si>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</si>
  <si>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</si>
  <si>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</si>
  <si>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</si>
  <si>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</si>
  <si>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</si>
  <si>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</si>
  <si>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</si>
  <si>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</si>
  <si>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</si>
  <si>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</si>
  <si>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</si>
  <si>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</si>
  <si>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</si>
  <si>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</si>
  <si>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</si>
  <si>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</si>
  <si>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</si>
  <si>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</si>
  <si>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</si>
  <si>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</si>
  <si>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</si>
  <si>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</si>
  <si>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</si>
  <si>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</si>
  <si>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</si>
  <si>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</si>
  <si>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</si>
  <si>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</si>
  <si>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</si>
  <si>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</si>
  <si>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</si>
  <si>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</si>
  <si>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</si>
  <si>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</si>
  <si>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</si>
  <si>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</si>
  <si>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</si>
  <si>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</si>
  <si>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</si>
  <si>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</si>
  <si>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</si>
  <si>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</si>
  <si>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</si>
  <si>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</si>
  <si>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</si>
  <si>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</si>
  <si>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</si>
  <si>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</si>
  <si>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</si>
  <si>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</si>
  <si>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</si>
  <si>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</si>
  <si>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</si>
  <si>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</si>
  <si>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</si>
  <si>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</si>
  <si>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</si>
  <si>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</si>
  <si>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</si>
  <si>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</si>
  <si>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</si>
  <si>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</si>
  <si>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</si>
  <si>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</si>
  <si>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</si>
  <si>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</si>
  <si>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</si>
  <si>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</si>
  <si>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</si>
  <si>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</si>
  <si>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</si>
  <si>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</si>
  <si>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</si>
  <si>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</si>
  <si>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</si>
  <si>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</si>
  <si>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</si>
  <si>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</si>
  <si>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</si>
  <si>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</si>
  <si>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</si>
  <si>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</si>
  <si>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</si>
  <si>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</si>
  <si>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</si>
  <si>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</si>
  <si>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</si>
  <si>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</si>
  <si>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</si>
  <si>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</si>
  <si>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</si>
  <si>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</si>
  <si>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</si>
  <si>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</si>
  <si>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</si>
  <si>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</si>
  <si>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</si>
  <si>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</si>
  <si>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</si>
  <si>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</si>
  <si>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</si>
  <si>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</si>
  <si>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</si>
  <si>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</si>
  <si>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</si>
  <si>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</si>
  <si>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</si>
  <si>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</si>
  <si>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</si>
  <si>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</si>
  <si>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</si>
  <si>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</si>
  <si>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</si>
  <si>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</si>
  <si>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</si>
  <si>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</si>
  <si>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</si>
  <si>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</si>
  <si>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</si>
  <si>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</si>
  <si>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</si>
  <si>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</si>
  <si>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</si>
  <si>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</si>
  <si>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</si>
  <si>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</si>
  <si>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</si>
  <si>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</si>
  <si>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</si>
  <si>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</si>
  <si>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</si>
  <si>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</si>
  <si>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</si>
  <si>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</si>
  <si>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</si>
  <si>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</si>
  <si>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</si>
  <si>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</si>
  <si>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</si>
  <si>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</si>
  <si>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</si>
  <si>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</si>
  <si>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</si>
  <si>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</si>
  <si>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</si>
  <si>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</si>
  <si>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</si>
  <si>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</si>
  <si>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</si>
  <si>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</si>
  <si>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</si>
  <si>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</si>
  <si>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</si>
  <si>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</si>
  <si>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</si>
  <si>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</si>
  <si>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</si>
  <si>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</si>
  <si>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</si>
  <si>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</si>
  <si>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</si>
  <si>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</si>
  <si>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</si>
  <si>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</si>
  <si>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</si>
  <si>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</si>
  <si>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</si>
  <si>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</si>
  <si>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</si>
  <si>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</si>
  <si>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</si>
  <si>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</si>
  <si>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</si>
  <si>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</si>
  <si>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</si>
  <si>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</si>
  <si>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</si>
  <si>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</si>
  <si>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</si>
  <si>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</si>
  <si>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</si>
  <si>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</si>
  <si>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</si>
  <si>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</si>
  <si>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</si>
  <si>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</si>
  <si>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</si>
  <si>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</si>
  <si>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</si>
  <si>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</si>
  <si>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</si>
  <si>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</si>
  <si>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</si>
  <si>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</si>
  <si>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</si>
  <si>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</si>
  <si>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</si>
  <si>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</si>
  <si>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</si>
  <si>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</si>
  <si>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</si>
  <si>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</si>
  <si>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</si>
  <si>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</si>
  <si>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</si>
  <si>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</si>
  <si>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</si>
  <si>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</si>
  <si>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</si>
  <si>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</si>
  <si>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</si>
  <si>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</si>
  <si>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</si>
  <si>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</si>
  <si>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</si>
  <si>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</si>
  <si>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</si>
  <si>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</si>
  <si>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</si>
  <si>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</si>
  <si>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</si>
  <si>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</si>
  <si>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</si>
  <si>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</si>
  <si>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</si>
  <si>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</si>
  <si>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</si>
  <si>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</si>
  <si>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</si>
  <si>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</si>
  <si>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</si>
  <si>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</si>
  <si>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</si>
  <si>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</si>
  <si>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</si>
  <si>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</si>
  <si>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</si>
  <si>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</si>
  <si>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</si>
  <si>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</si>
  <si>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</si>
  <si>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</si>
  <si>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</si>
  <si>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</si>
  <si>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</si>
  <si>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</si>
  <si>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</si>
  <si>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</si>
  <si>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</si>
  <si>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</si>
  <si>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</si>
  <si>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</si>
  <si>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</si>
  <si>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</si>
  <si>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</si>
  <si>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</si>
  <si>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</si>
  <si>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</si>
  <si>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</si>
  <si>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</si>
  <si>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</si>
  <si>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</si>
  <si>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</si>
  <si>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</si>
  <si>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</si>
  <si>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</si>
  <si>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</si>
  <si>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</si>
  <si>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</si>
  <si>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</si>
  <si>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</si>
  <si>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</si>
  <si>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</si>
  <si>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</si>
  <si>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</si>
  <si>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</si>
  <si>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</si>
  <si>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</si>
  <si>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</si>
  <si>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</si>
  <si>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</si>
  <si>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</si>
  <si>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</si>
  <si>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</si>
  <si>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</si>
  <si>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</si>
  <si>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</si>
  <si>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</si>
  <si>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</si>
  <si>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</si>
  <si>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</si>
  <si>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</si>
  <si>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</si>
  <si>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</si>
  <si>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</si>
  <si>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</si>
  <si>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</si>
  <si>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</si>
  <si>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</si>
  <si>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</si>
  <si>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</si>
  <si>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</si>
  <si>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</si>
  <si>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</si>
  <si>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</si>
  <si>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</si>
  <si>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</si>
  <si>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</si>
  <si>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</si>
  <si>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</si>
  <si>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</si>
  <si>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</si>
  <si>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</si>
  <si>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</si>
  <si>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</si>
  <si>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</si>
  <si>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</si>
  <si>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</si>
  <si>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</si>
  <si>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</si>
  <si>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</si>
  <si>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</si>
  <si>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</si>
  <si>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</si>
  <si>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</si>
  <si>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</si>
  <si>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</si>
  <si>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</si>
  <si>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</si>
  <si>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</si>
  <si>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</si>
  <si>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</si>
  <si>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</si>
  <si>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</si>
  <si>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</si>
  <si>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</si>
  <si>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</si>
  <si>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</si>
  <si>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</si>
  <si>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</si>
  <si>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</si>
  <si>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</si>
  <si>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</si>
  <si>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</si>
  <si>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</si>
  <si>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</si>
  <si>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</si>
  <si>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</si>
  <si>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</si>
  <si>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</si>
  <si>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</si>
  <si>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</si>
  <si>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</si>
  <si>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</si>
  <si>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</si>
  <si>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</si>
  <si>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</si>
  <si>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</si>
  <si>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</si>
  <si>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</si>
  <si>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</si>
  <si>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</si>
  <si>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</si>
  <si>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</si>
  <si>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</si>
  <si>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</si>
  <si>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</si>
  <si>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</si>
  <si>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</si>
  <si>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</si>
  <si>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</si>
  <si>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</si>
  <si>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</si>
  <si>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</si>
  <si>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</si>
  <si>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</si>
  <si>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</si>
  <si>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</si>
  <si>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</si>
  <si>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</si>
  <si>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</si>
  <si>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</si>
  <si>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</si>
  <si>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</si>
  <si>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</si>
  <si>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</si>
  <si>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</si>
  <si>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</si>
  <si>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</si>
  <si>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</si>
  <si>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</si>
  <si>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</si>
  <si>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</si>
  <si>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</si>
  <si>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</si>
  <si>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</si>
  <si>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</si>
  <si>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</si>
  <si>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</si>
  <si>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</si>
  <si>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</si>
  <si>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</si>
  <si>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</si>
  <si>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</si>
  <si>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</si>
  <si>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</si>
  <si>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</si>
  <si>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</si>
  <si>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</si>
  <si>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</si>
  <si>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</si>
  <si>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</si>
  <si>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</si>
  <si>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</si>
  <si>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</si>
  <si>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</si>
  <si>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</si>
  <si>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</si>
  <si>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</si>
  <si>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</si>
  <si>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</si>
  <si>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</si>
  <si>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</si>
  <si>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</si>
  <si>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</si>
  <si>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</si>
  <si>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</si>
  <si>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</si>
  <si>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</si>
  <si>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</si>
  <si>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</si>
  <si>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</si>
  <si>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</si>
  <si>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</si>
  <si>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</si>
  <si>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</si>
  <si>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</si>
  <si>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</si>
  <si>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</si>
  <si>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</si>
  <si>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</si>
  <si>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</si>
  <si>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</si>
  <si>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</si>
  <si>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</si>
  <si>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</si>
  <si>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</si>
  <si>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</si>
  <si>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</si>
  <si>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</si>
  <si>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</si>
  <si>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</si>
  <si>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</si>
  <si>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</si>
  <si>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</si>
  <si>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</si>
  <si>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</si>
  <si>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</si>
  <si>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</si>
  <si>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</si>
  <si>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</si>
  <si>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</si>
  <si>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</si>
  <si>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</si>
  <si>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</si>
  <si>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</si>
  <si>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</si>
  <si>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</si>
  <si>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</si>
  <si>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</si>
  <si>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</si>
  <si>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</si>
  <si>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</si>
  <si>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</si>
  <si>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</si>
  <si>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</si>
  <si>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</si>
  <si>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</si>
  <si>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</si>
  <si>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</si>
  <si>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</si>
  <si>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</si>
  <si>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</si>
  <si>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</si>
  <si>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</si>
  <si>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</si>
  <si>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</si>
  <si>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</si>
  <si>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</si>
  <si>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</si>
  <si>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</si>
  <si>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</si>
  <si>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</si>
  <si>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</si>
  <si>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</si>
  <si>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</si>
  <si>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</si>
  <si>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</si>
  <si>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</si>
  <si>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</si>
  <si>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</si>
  <si>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</si>
  <si>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</si>
  <si>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</si>
  <si>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</si>
  <si>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</si>
  <si>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</si>
  <si>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</si>
  <si>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</si>
  <si>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</si>
  <si>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</si>
  <si>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</si>
  <si>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</si>
  <si>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</si>
  <si>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</si>
  <si>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</si>
  <si>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</si>
  <si>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</si>
  <si>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</si>
  <si>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</si>
  <si>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</si>
  <si>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</si>
  <si>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</si>
  <si>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</si>
  <si>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</si>
  <si>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</si>
  <si>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</si>
  <si>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</si>
  <si>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</si>
  <si>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</si>
  <si>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</si>
  <si>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</si>
  <si>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</si>
  <si>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</si>
  <si>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</si>
  <si>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</si>
  <si>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</si>
  <si>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</si>
  <si>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</si>
  <si>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</si>
  <si>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</si>
  <si>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</si>
  <si>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</si>
  <si>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</si>
  <si>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</si>
  <si>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</si>
  <si>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</si>
  <si>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</si>
  <si>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</si>
  <si>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</si>
  <si>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</si>
  <si>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</si>
  <si>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</si>
  <si>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</si>
  <si>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</si>
  <si>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</si>
  <si>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</si>
  <si>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</si>
  <si>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</si>
  <si>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</si>
  <si>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</si>
  <si>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</si>
  <si>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</si>
  <si>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</si>
  <si>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</si>
  <si>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</si>
  <si>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</si>
  <si>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</si>
  <si>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</si>
  <si>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</si>
  <si>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</si>
  <si>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</si>
  <si>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</si>
  <si>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</si>
  <si>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</si>
  <si>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</si>
  <si>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</si>
  <si>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</si>
  <si>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</si>
  <si>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</si>
  <si>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</si>
  <si>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</si>
  <si>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</si>
  <si>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</si>
  <si>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</si>
  <si>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</si>
  <si>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</si>
  <si>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</si>
  <si>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</si>
  <si>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</si>
  <si>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</si>
  <si>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</si>
  <si>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</si>
  <si>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</si>
  <si>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</si>
  <si>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</si>
  <si>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</si>
  <si>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</si>
  <si>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</si>
  <si>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</si>
  <si>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</si>
  <si>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</si>
  <si>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</si>
  <si>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</si>
  <si>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</si>
  <si>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</si>
  <si>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</si>
  <si>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</si>
  <si>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</si>
  <si>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</si>
  <si>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</si>
  <si>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</si>
  <si>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</si>
  <si>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</si>
  <si>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</si>
  <si>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</si>
  <si>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</si>
  <si>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</si>
  <si>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</si>
  <si>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</si>
  <si>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</si>
  <si>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</si>
  <si>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</si>
  <si>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</si>
  <si>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</si>
  <si>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</si>
  <si>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</si>
  <si>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</si>
  <si>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</si>
  <si>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</si>
  <si>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</si>
  <si>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</si>
  <si>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</si>
  <si>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</si>
  <si>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</si>
  <si>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</si>
  <si>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</si>
  <si>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</si>
  <si>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</si>
  <si>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</si>
  <si>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</si>
  <si>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</si>
  <si>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</si>
  <si>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</si>
  <si>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</si>
  <si>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</si>
  <si>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</si>
  <si>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</si>
  <si>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</si>
  <si>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</si>
  <si>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</si>
  <si>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</si>
  <si>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</si>
  <si>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</si>
  <si>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</si>
  <si>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</si>
  <si>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</si>
  <si>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</si>
  <si>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</si>
  <si>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</si>
  <si>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</si>
  <si>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</si>
  <si>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</si>
  <si>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</si>
  <si>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</si>
  <si>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</si>
  <si>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</si>
  <si>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</si>
  <si>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</si>
  <si>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</si>
  <si>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</si>
  <si>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</si>
  <si>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</si>
  <si>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</si>
  <si>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</si>
  <si>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</si>
  <si>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</si>
  <si>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</si>
  <si>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</si>
  <si>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</si>
  <si>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</si>
  <si>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</si>
  <si>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</si>
  <si>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</si>
  <si>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</si>
  <si>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</si>
  <si>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</si>
  <si>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</si>
  <si>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</si>
  <si>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</si>
  <si>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</si>
  <si>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</si>
  <si>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</si>
  <si>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</si>
  <si>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</si>
  <si>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</si>
  <si>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</si>
  <si>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</si>
  <si>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</si>
  <si>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</si>
  <si>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</si>
  <si>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</si>
  <si>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</si>
  <si>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</si>
  <si>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</si>
  <si>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</si>
  <si>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</si>
  <si>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</si>
  <si>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</si>
  <si>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</si>
  <si>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</si>
  <si>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</si>
  <si>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</si>
  <si>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</si>
  <si>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</si>
  <si>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</si>
  <si>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</si>
  <si>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</si>
  <si>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</si>
  <si>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</si>
  <si>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</si>
  <si>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</si>
  <si>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</si>
  <si>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</si>
  <si>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</si>
  <si>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</si>
  <si>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</si>
  <si>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</si>
  <si>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</si>
  <si>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</si>
  <si>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</si>
  <si>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</si>
  <si>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</si>
  <si>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</si>
  <si>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</si>
  <si>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</si>
  <si>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</si>
  <si>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</si>
  <si>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</si>
  <si>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</si>
  <si>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</si>
  <si>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</si>
  <si>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</si>
  <si>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</si>
  <si>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</si>
  <si>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</si>
  <si>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</si>
  <si>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</si>
  <si>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</si>
  <si>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</si>
  <si>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</si>
  <si>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</si>
  <si>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</si>
  <si>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</si>
  <si>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</si>
  <si>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</si>
  <si>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</si>
  <si>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</si>
  <si>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</si>
  <si>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</si>
  <si>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</si>
  <si>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</si>
  <si>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</si>
  <si>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</si>
  <si>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</si>
  <si>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</si>
  <si>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</si>
  <si>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</si>
  <si>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</si>
  <si>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</si>
  <si>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</si>
  <si>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</si>
  <si>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</si>
  <si>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</si>
  <si>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</si>
  <si>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</si>
  <si>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</si>
  <si>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</si>
  <si>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</si>
  <si>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</si>
  <si>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</si>
  <si>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</si>
  <si>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</si>
  <si>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</si>
  <si>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</si>
  <si>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</si>
  <si>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</si>
  <si>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</si>
  <si>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</si>
  <si>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</si>
  <si>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</si>
  <si>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</si>
  <si>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</si>
  <si>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</si>
  <si>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</si>
  <si>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</si>
  <si>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</si>
  <si>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</si>
  <si>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</si>
  <si>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</si>
  <si>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</si>
  <si>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</si>
  <si>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</si>
  <si>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</si>
  <si>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</si>
  <si>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</si>
  <si>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</si>
  <si>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</si>
  <si>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</si>
  <si>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</si>
  <si>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</si>
  <si>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</si>
  <si>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</si>
  <si>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</si>
  <si>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</si>
  <si>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</si>
  <si>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</si>
  <si>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</si>
  <si>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</si>
  <si>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</si>
  <si>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</si>
  <si>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</si>
  <si>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</si>
  <si>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</si>
  <si>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</si>
  <si>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</si>
  <si>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</si>
  <si>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</si>
  <si>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</si>
  <si>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</si>
  <si>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</si>
  <si>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</si>
  <si>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</si>
  <si>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</si>
  <si>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</si>
  <si>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</si>
  <si>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</si>
  <si>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</si>
  <si>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</si>
  <si>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</si>
  <si>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</si>
  <si>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</si>
  <si>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</si>
  <si>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</si>
  <si>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</si>
  <si>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</si>
  <si>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</si>
  <si>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</si>
  <si>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</si>
  <si>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</si>
  <si>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</si>
  <si>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</si>
  <si>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</si>
  <si>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</si>
  <si>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</si>
  <si>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</si>
  <si>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</si>
  <si>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</si>
  <si>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</si>
  <si>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</si>
  <si>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</si>
  <si>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</si>
  <si>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</si>
  <si>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</si>
  <si>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</si>
  <si>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</si>
  <si>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</si>
  <si>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</si>
  <si>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</si>
  <si>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</si>
  <si>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</si>
  <si>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</si>
  <si>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</si>
  <si>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</si>
  <si>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</si>
  <si>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</si>
  <si>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</si>
  <si>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</si>
  <si>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</si>
  <si>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</si>
  <si>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</si>
  <si>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</si>
  <si>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</si>
  <si>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</si>
  <si>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</si>
  <si>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</si>
  <si>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</si>
  <si>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</si>
  <si>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</si>
  <si>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</si>
  <si>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</si>
  <si>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</si>
  <si>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</si>
  <si>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</si>
  <si>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</si>
  <si>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</si>
  <si>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</si>
  <si>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</si>
  <si>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</si>
  <si>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</si>
  <si>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</si>
  <si>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</si>
  <si>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</si>
  <si>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</si>
  <si>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</si>
  <si>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</si>
  <si>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</si>
  <si>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</si>
  <si>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</si>
  <si>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</si>
  <si>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</si>
  <si>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</si>
  <si>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</si>
  <si>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</si>
  <si>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</si>
  <si>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</si>
  <si>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</si>
  <si>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</si>
  <si>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</si>
  <si>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</si>
  <si>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</si>
  <si>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</si>
  <si>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</si>
  <si>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</si>
  <si>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</si>
  <si>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</si>
  <si>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</si>
  <si>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</si>
  <si>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</si>
  <si>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</si>
  <si>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</si>
  <si>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</si>
  <si>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</si>
  <si>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</si>
  <si>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</si>
  <si>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</si>
  <si>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</si>
  <si>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</si>
  <si>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</si>
  <si>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</si>
  <si>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</si>
  <si>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</si>
  <si>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</si>
  <si>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</si>
  <si>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</si>
  <si>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</si>
  <si>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</si>
  <si>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</si>
  <si>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</si>
  <si>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</si>
  <si>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</si>
  <si>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</si>
  <si>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</si>
  <si>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</si>
  <si>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</si>
  <si>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</si>
  <si>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</si>
  <si>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</si>
  <si>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</si>
  <si>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</si>
  <si>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</si>
  <si>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</si>
  <si>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</si>
  <si>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</si>
  <si>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</si>
  <si>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</si>
  <si>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</si>
  <si>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</si>
  <si>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</si>
  <si>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</si>
  <si>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</t>
    </r>
  </si>
  <si>
    <t xml:space="preserve">Автосумма строк 02 и 04 - Всего (общая численность выпускников из числа лиц с ОВЗ, инвалидов и детей-инвалидов) 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</si>
  <si>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>Формулы логического контроля:</t>
    </r>
    <r>
      <rPr>
        <sz val="12"/>
        <color theme="1"/>
        <rFont val="Times New Roman"/>
        <family val="1"/>
        <charset val="204"/>
      </rPr>
      <t xml:space="preserve">
гр. 09 и гр. 10 &lt; гр. 08 
сумма по видам деятельности (кроме граф "в том числе") равна суммарному выпуску в 2021 году (гр. 07= гр.08 + сумма(с гр.11 по гр.32))
стр. 06 = стр. 02 + стр. 04</t>
    </r>
    <r>
      <rPr>
        <i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стр. 06 = стр.07 + стр.08 + стр.09 + стр.10 +</t>
    </r>
    <r>
      <rPr>
        <sz val="12"/>
        <color rgb="FF00B050"/>
        <rFont val="Times New Roman"/>
        <family val="1"/>
        <charset val="204"/>
      </rPr>
      <t xml:space="preserve"> стр.11 + стр.12 + стр. 13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 xml:space="preserve">&lt;=стр. 06, </t>
    </r>
    <r>
      <rPr>
        <sz val="12"/>
        <color rgb="FF00B050"/>
        <rFont val="Times New Roman"/>
        <family val="1"/>
        <charset val="204"/>
      </rPr>
      <t>стр. 14</t>
    </r>
    <r>
      <rPr>
        <sz val="12"/>
        <color theme="1"/>
        <rFont val="Times New Roman"/>
        <family val="1"/>
        <charset val="204"/>
      </rPr>
      <t>&lt;=стр 05 (&lt;= означает "меньше или равно")</t>
    </r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</si>
  <si>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</si>
  <si>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</si>
  <si>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</si>
  <si>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</si>
  <si>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 xml:space="preserve">Суммарный выпуск       2022 год
(человек)
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</si>
  <si>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</si>
  <si>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>ФИО</t>
  </si>
  <si>
    <t>Должность</t>
  </si>
  <si>
    <t>Электронная почта</t>
  </si>
  <si>
    <t>Контактный телефон</t>
  </si>
  <si>
    <t>Михалева Снежанна Александровна</t>
  </si>
  <si>
    <t>преподаватель</t>
  </si>
  <si>
    <t>kkitiu@rambler.ru</t>
  </si>
  <si>
    <t>8 920 614 25 85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</si>
</sst>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vertical="top" wrapText="1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5" fillId="4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5" fillId="0" borderId="1" xfId="2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justify" vertical="justify" wrapText="1" shrinkToFit="1"/>
    </xf>
    <xf numFmtId="0" fontId="0" fillId="0" borderId="4" xfId="0" applyBorder="1" applyAlignment="1">
      <alignment horizontal="justify" vertical="justify"/>
    </xf>
    <xf numFmtId="0" fontId="0" fillId="0" borderId="5" xfId="0" applyBorder="1" applyAlignment="1">
      <alignment horizontal="justify" vertical="justify"/>
    </xf>
    <xf numFmtId="0" fontId="7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E~1/AppData/Local/Temp/95b25a3f-6724-11ec-52b7-005056a0fd14/&#1052;&#1056;_&#1092;&#1086;&#1088;&#1084;&#1072;_&#1080;&#1085;&#1074;&#1072;&#1083;&#1080;&#1076;&#1099;%20&#1080;%20&#1054;&#1042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 refreshError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itiu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7"/>
  <sheetViews>
    <sheetView tabSelected="1" topLeftCell="A160" zoomScale="70" zoomScaleNormal="70" workbookViewId="0">
      <selection activeCell="H69" sqref="H69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F1" s="23">
        <f>MATCH("01",E9:E23,0)</f>
        <v>1</v>
      </c>
      <c r="AH1" s="17" t="s">
        <v>1331</v>
      </c>
    </row>
    <row r="2" spans="1:34" ht="20.25" x14ac:dyDescent="0.3">
      <c r="A2" s="8"/>
    </row>
    <row r="3" spans="1:34" ht="192.95" customHeight="1" x14ac:dyDescent="0.3">
      <c r="A3" s="40" t="s">
        <v>1342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5" spans="1:34" s="3" customFormat="1" ht="42.75" customHeight="1" x14ac:dyDescent="0.25">
      <c r="A5" s="43" t="s">
        <v>1318</v>
      </c>
      <c r="B5" s="43" t="s">
        <v>1340</v>
      </c>
      <c r="C5" s="43" t="s">
        <v>1321</v>
      </c>
      <c r="D5" s="43" t="s">
        <v>1319</v>
      </c>
      <c r="E5" s="43" t="s">
        <v>8</v>
      </c>
      <c r="F5" s="43" t="s">
        <v>1320</v>
      </c>
      <c r="G5" s="45" t="s">
        <v>1347</v>
      </c>
      <c r="H5" s="47" t="s">
        <v>1334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57"/>
      <c r="AG5" s="41" t="s">
        <v>1330</v>
      </c>
      <c r="AH5" s="55" t="s">
        <v>1322</v>
      </c>
    </row>
    <row r="6" spans="1:34" s="3" customFormat="1" ht="51.75" customHeight="1" x14ac:dyDescent="0.25">
      <c r="A6" s="44"/>
      <c r="B6" s="44"/>
      <c r="C6" s="44"/>
      <c r="D6" s="44"/>
      <c r="E6" s="44"/>
      <c r="F6" s="44"/>
      <c r="G6" s="45"/>
      <c r="H6" s="52" t="s">
        <v>9</v>
      </c>
      <c r="I6" s="53"/>
      <c r="J6" s="53"/>
      <c r="K6" s="53"/>
      <c r="L6" s="53"/>
      <c r="M6" s="54"/>
      <c r="N6" s="49" t="s">
        <v>729</v>
      </c>
      <c r="O6" s="50"/>
      <c r="P6" s="51"/>
      <c r="Q6" s="49" t="s">
        <v>734</v>
      </c>
      <c r="R6" s="50"/>
      <c r="S6" s="50"/>
      <c r="T6" s="51"/>
      <c r="U6" s="52" t="s">
        <v>732</v>
      </c>
      <c r="V6" s="53"/>
      <c r="W6" s="53"/>
      <c r="X6" s="53"/>
      <c r="Y6" s="53"/>
      <c r="Z6" s="54"/>
      <c r="AA6" s="47" t="s">
        <v>1332</v>
      </c>
      <c r="AB6" s="48"/>
      <c r="AC6" s="48"/>
      <c r="AD6" s="48"/>
      <c r="AE6" s="48"/>
      <c r="AF6" s="48"/>
      <c r="AG6" s="42"/>
      <c r="AH6" s="55"/>
    </row>
    <row r="7" spans="1:34" s="4" customFormat="1" ht="255.75" customHeight="1" x14ac:dyDescent="0.25">
      <c r="A7" s="44"/>
      <c r="B7" s="44"/>
      <c r="C7" s="44"/>
      <c r="D7" s="56"/>
      <c r="E7" s="44"/>
      <c r="F7" s="44"/>
      <c r="G7" s="46"/>
      <c r="H7" s="9" t="s">
        <v>1324</v>
      </c>
      <c r="I7" s="16" t="s">
        <v>730</v>
      </c>
      <c r="J7" s="16" t="s">
        <v>736</v>
      </c>
      <c r="K7" s="9" t="s">
        <v>741</v>
      </c>
      <c r="L7" s="10" t="s">
        <v>1325</v>
      </c>
      <c r="M7" s="14" t="s">
        <v>691</v>
      </c>
      <c r="N7" s="12" t="s">
        <v>720</v>
      </c>
      <c r="O7" s="15" t="s">
        <v>725</v>
      </c>
      <c r="P7" s="14" t="s">
        <v>690</v>
      </c>
      <c r="Q7" s="14" t="s">
        <v>739</v>
      </c>
      <c r="R7" s="11" t="s">
        <v>731</v>
      </c>
      <c r="S7" s="11" t="s">
        <v>1326</v>
      </c>
      <c r="T7" s="11" t="s">
        <v>738</v>
      </c>
      <c r="U7" s="14" t="s">
        <v>726</v>
      </c>
      <c r="V7" s="14" t="s">
        <v>724</v>
      </c>
      <c r="W7" s="14" t="s">
        <v>1327</v>
      </c>
      <c r="X7" s="14" t="s">
        <v>1328</v>
      </c>
      <c r="Y7" s="14" t="s">
        <v>1329</v>
      </c>
      <c r="Z7" s="14" t="s">
        <v>1333</v>
      </c>
      <c r="AA7" s="13" t="s">
        <v>727</v>
      </c>
      <c r="AB7" s="13" t="s">
        <v>740</v>
      </c>
      <c r="AC7" s="13" t="s">
        <v>728</v>
      </c>
      <c r="AD7" s="13" t="s">
        <v>735</v>
      </c>
      <c r="AE7" s="13" t="s">
        <v>737</v>
      </c>
      <c r="AF7" s="13" t="s">
        <v>733</v>
      </c>
      <c r="AG7" s="42"/>
      <c r="AH7" s="55"/>
    </row>
    <row r="8" spans="1:34" s="4" customFormat="1" ht="18.75" customHeight="1" x14ac:dyDescent="0.25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692</v>
      </c>
      <c r="G8" s="5" t="s">
        <v>693</v>
      </c>
      <c r="H8" s="5" t="s">
        <v>694</v>
      </c>
      <c r="I8" s="5" t="s">
        <v>695</v>
      </c>
      <c r="J8" s="5" t="s">
        <v>696</v>
      </c>
      <c r="K8" s="5" t="s">
        <v>697</v>
      </c>
      <c r="L8" s="5" t="s">
        <v>698</v>
      </c>
      <c r="M8" s="5" t="s">
        <v>699</v>
      </c>
      <c r="N8" s="5" t="s">
        <v>700</v>
      </c>
      <c r="O8" s="5" t="s">
        <v>701</v>
      </c>
      <c r="P8" s="5" t="s">
        <v>702</v>
      </c>
      <c r="Q8" s="5" t="s">
        <v>703</v>
      </c>
      <c r="R8" s="5" t="s">
        <v>704</v>
      </c>
      <c r="S8" s="5" t="s">
        <v>705</v>
      </c>
      <c r="T8" s="5" t="s">
        <v>706</v>
      </c>
      <c r="U8" s="5" t="s">
        <v>707</v>
      </c>
      <c r="V8" s="5" t="s">
        <v>708</v>
      </c>
      <c r="W8" s="5" t="s">
        <v>709</v>
      </c>
      <c r="X8" s="5" t="s">
        <v>710</v>
      </c>
      <c r="Y8" s="5" t="s">
        <v>711</v>
      </c>
      <c r="Z8" s="5" t="s">
        <v>712</v>
      </c>
      <c r="AA8" s="5" t="s">
        <v>713</v>
      </c>
      <c r="AB8" s="5" t="s">
        <v>714</v>
      </c>
      <c r="AC8" s="5" t="s">
        <v>715</v>
      </c>
      <c r="AD8" s="5" t="s">
        <v>716</v>
      </c>
      <c r="AE8" s="5" t="s">
        <v>717</v>
      </c>
      <c r="AF8" s="5" t="s">
        <v>718</v>
      </c>
      <c r="AG8" s="5" t="s">
        <v>719</v>
      </c>
      <c r="AH8" s="5" t="s">
        <v>1323</v>
      </c>
    </row>
    <row r="9" spans="1:34" s="4" customFormat="1" ht="35.25" customHeight="1" x14ac:dyDescent="0.25">
      <c r="A9" s="19" t="s">
        <v>687</v>
      </c>
      <c r="B9" s="19" t="s">
        <v>615</v>
      </c>
      <c r="C9" s="19" t="s">
        <v>497</v>
      </c>
      <c r="D9" s="32" t="str">
        <f>VLOOKUP(C9,'Коды программ'!$A$2:$B$578,2,FALSE)</f>
        <v>Операционная деятельность в логистике</v>
      </c>
      <c r="E9" s="20" t="s">
        <v>10</v>
      </c>
      <c r="F9" s="21" t="s">
        <v>721</v>
      </c>
      <c r="G9" s="36">
        <v>20</v>
      </c>
      <c r="H9" s="6">
        <v>18</v>
      </c>
      <c r="I9" s="6">
        <v>8</v>
      </c>
      <c r="J9" s="6">
        <v>2</v>
      </c>
      <c r="K9" s="6">
        <v>0</v>
      </c>
      <c r="L9" s="6">
        <v>0</v>
      </c>
      <c r="M9" s="6">
        <v>0</v>
      </c>
      <c r="N9" s="6">
        <v>2</v>
      </c>
      <c r="O9" s="6">
        <v>0</v>
      </c>
      <c r="P9" s="6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8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19" t="s">
        <v>687</v>
      </c>
      <c r="B10" s="19" t="s">
        <v>615</v>
      </c>
      <c r="C10" s="19" t="s">
        <v>497</v>
      </c>
      <c r="D10" s="19" t="str">
        <f>VLOOKUP(C10,'Коды программ'!$A$2:$B$578,2,FALSE)</f>
        <v>Операционная деятельность в логистике</v>
      </c>
      <c r="E10" s="20" t="s">
        <v>11</v>
      </c>
      <c r="F10" s="22" t="s">
        <v>722</v>
      </c>
      <c r="G10" s="6"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8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19" t="s">
        <v>687</v>
      </c>
      <c r="B11" s="19" t="s">
        <v>615</v>
      </c>
      <c r="C11" s="19" t="s">
        <v>497</v>
      </c>
      <c r="D11" s="19" t="str">
        <f>VLOOKUP(C11,'Коды программ'!$A$2:$B$578,2,FALSE)</f>
        <v>Операционная деятельность в логистике</v>
      </c>
      <c r="E11" s="20" t="s">
        <v>12</v>
      </c>
      <c r="F11" s="22" t="s">
        <v>723</v>
      </c>
      <c r="G11" s="6"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8" t="str">
        <f t="shared" si="0"/>
        <v>проверка пройдена</v>
      </c>
    </row>
    <row r="12" spans="1:34" s="4" customFormat="1" ht="36.75" customHeight="1" x14ac:dyDescent="0.25">
      <c r="A12" s="19" t="s">
        <v>687</v>
      </c>
      <c r="B12" s="19" t="s">
        <v>615</v>
      </c>
      <c r="C12" s="19" t="s">
        <v>497</v>
      </c>
      <c r="D12" s="19" t="str">
        <f>VLOOKUP(C12,'Коды программ'!$A$2:$B$578,2,FALSE)</f>
        <v>Операционная деятельность в логистике</v>
      </c>
      <c r="E12" s="20" t="s">
        <v>13</v>
      </c>
      <c r="F12" s="22" t="s">
        <v>15</v>
      </c>
      <c r="G12" s="6"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8" t="str">
        <f t="shared" si="0"/>
        <v>проверка пройдена</v>
      </c>
    </row>
    <row r="13" spans="1:34" s="4" customFormat="1" ht="34.5" customHeight="1" x14ac:dyDescent="0.25">
      <c r="A13" s="19" t="s">
        <v>687</v>
      </c>
      <c r="B13" s="19" t="s">
        <v>615</v>
      </c>
      <c r="C13" s="19" t="s">
        <v>497</v>
      </c>
      <c r="D13" s="19" t="str">
        <f>VLOOKUP(C13,'Коды программ'!$A$2:$B$578,2,FALSE)</f>
        <v>Операционная деятельность в логистике</v>
      </c>
      <c r="E13" s="20" t="s">
        <v>14</v>
      </c>
      <c r="F13" s="22" t="s">
        <v>18</v>
      </c>
      <c r="G13" s="6"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8" t="str">
        <f t="shared" si="0"/>
        <v>проверка пройдена</v>
      </c>
    </row>
    <row r="14" spans="1:34" s="4" customFormat="1" ht="34.5" customHeight="1" x14ac:dyDescent="0.25">
      <c r="A14" s="19" t="s">
        <v>687</v>
      </c>
      <c r="B14" s="19" t="s">
        <v>615</v>
      </c>
      <c r="C14" s="19" t="s">
        <v>497</v>
      </c>
      <c r="D14" s="19" t="str">
        <f>VLOOKUP(C14,'[1]Коды программ'!$A$2:$B$578,2,FALSE)</f>
        <v>Операционная деятельность в логистике</v>
      </c>
      <c r="E14" s="5" t="s">
        <v>692</v>
      </c>
      <c r="F14" s="24" t="s">
        <v>1341</v>
      </c>
      <c r="G14" s="6">
        <f>G10+G12</f>
        <v>0</v>
      </c>
      <c r="H14" s="6">
        <f t="shared" ref="H14:AG14" si="1">H10+H12</f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0</v>
      </c>
      <c r="V14" s="6">
        <f t="shared" si="1"/>
        <v>0</v>
      </c>
      <c r="W14" s="6">
        <f t="shared" si="1"/>
        <v>0</v>
      </c>
      <c r="X14" s="6">
        <f t="shared" si="1"/>
        <v>0</v>
      </c>
      <c r="Y14" s="6">
        <f t="shared" si="1"/>
        <v>0</v>
      </c>
      <c r="Z14" s="6">
        <f t="shared" si="1"/>
        <v>0</v>
      </c>
      <c r="AA14" s="6">
        <f t="shared" si="1"/>
        <v>0</v>
      </c>
      <c r="AB14" s="6">
        <f t="shared" si="1"/>
        <v>0</v>
      </c>
      <c r="AC14" s="6">
        <f t="shared" si="1"/>
        <v>0</v>
      </c>
      <c r="AD14" s="6">
        <f t="shared" si="1"/>
        <v>0</v>
      </c>
      <c r="AE14" s="6">
        <f t="shared" si="1"/>
        <v>0</v>
      </c>
      <c r="AF14" s="6">
        <f t="shared" si="1"/>
        <v>0</v>
      </c>
      <c r="AG14" s="6">
        <f t="shared" si="1"/>
        <v>0</v>
      </c>
      <c r="AH14" s="18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ht="87" customHeight="1" x14ac:dyDescent="0.3">
      <c r="A15" s="19" t="s">
        <v>687</v>
      </c>
      <c r="B15" s="19" t="s">
        <v>615</v>
      </c>
      <c r="C15" s="19" t="s">
        <v>497</v>
      </c>
      <c r="D15" s="19" t="str">
        <f>VLOOKUP(C15,'[1]Коды программ'!$A$2:$B$578,2,FALSE)</f>
        <v>Операционная деятельность в логистике</v>
      </c>
      <c r="E15" s="5" t="s">
        <v>693</v>
      </c>
      <c r="F15" s="24" t="s">
        <v>1337</v>
      </c>
      <c r="G15" s="6"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8" t="str">
        <f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ht="31.5" x14ac:dyDescent="0.3">
      <c r="A16" s="19" t="s">
        <v>687</v>
      </c>
      <c r="B16" s="19" t="s">
        <v>615</v>
      </c>
      <c r="C16" s="19" t="s">
        <v>497</v>
      </c>
      <c r="D16" s="19" t="str">
        <f>VLOOKUP(C16,'[1]Коды программ'!$A$2:$B$578,2,FALSE)</f>
        <v>Операционная деятельность в логистике</v>
      </c>
      <c r="E16" s="5" t="s">
        <v>694</v>
      </c>
      <c r="F16" s="24" t="s">
        <v>1335</v>
      </c>
      <c r="G16" s="6"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8" t="str">
        <f t="shared" ref="AH16:AH23" si="2">IF(G16=H16+K16+L16+M16+N16+O16+P16+Q16+R16+S16+T16+U16+V16+W16+X16+Y16+Z16+AA16+AB16+AC16+AD16+AE16+AF16,"проверка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" spans="1:34" ht="31.5" x14ac:dyDescent="0.3">
      <c r="A17" s="19" t="s">
        <v>687</v>
      </c>
      <c r="B17" s="19" t="s">
        <v>615</v>
      </c>
      <c r="C17" s="19" t="s">
        <v>497</v>
      </c>
      <c r="D17" s="19" t="str">
        <f>VLOOKUP(C17,'[1]Коды программ'!$A$2:$B$578,2,FALSE)</f>
        <v>Операционная деятельность в логистике</v>
      </c>
      <c r="E17" s="5" t="s">
        <v>695</v>
      </c>
      <c r="F17" s="24" t="s">
        <v>1336</v>
      </c>
      <c r="G17" s="6"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8" t="str">
        <f t="shared" si="2"/>
        <v>проверка пройдена</v>
      </c>
    </row>
    <row r="18" spans="1:34" ht="31.5" x14ac:dyDescent="0.3">
      <c r="A18" s="19" t="s">
        <v>687</v>
      </c>
      <c r="B18" s="19" t="s">
        <v>615</v>
      </c>
      <c r="C18" s="19" t="s">
        <v>497</v>
      </c>
      <c r="D18" s="19" t="str">
        <f>VLOOKUP(C18,'[1]Коды программ'!$A$2:$B$578,2,FALSE)</f>
        <v>Операционная деятельность в логистике</v>
      </c>
      <c r="E18" s="25" t="s">
        <v>696</v>
      </c>
      <c r="F18" s="26" t="s">
        <v>1343</v>
      </c>
      <c r="G18" s="6"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29" t="str">
        <f t="shared" si="2"/>
        <v>проверка пройдена</v>
      </c>
    </row>
    <row r="19" spans="1:34" ht="21.6" customHeight="1" x14ac:dyDescent="0.3">
      <c r="A19" s="19" t="s">
        <v>687</v>
      </c>
      <c r="B19" s="19" t="s">
        <v>615</v>
      </c>
      <c r="C19" s="19" t="s">
        <v>497</v>
      </c>
      <c r="D19" s="19" t="str">
        <f>VLOOKUP(C19,'[1]Коды программ'!$A$2:$B$578,2,FALSE)</f>
        <v>Операционная деятельность в логистике</v>
      </c>
      <c r="E19" s="25" t="s">
        <v>697</v>
      </c>
      <c r="F19" s="26" t="s">
        <v>1344</v>
      </c>
      <c r="G19" s="6"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9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ht="31.5" x14ac:dyDescent="0.3">
      <c r="A20" s="19" t="s">
        <v>687</v>
      </c>
      <c r="B20" s="19" t="s">
        <v>615</v>
      </c>
      <c r="C20" s="19" t="s">
        <v>497</v>
      </c>
      <c r="D20" s="19" t="str">
        <f>VLOOKUP(C20,'[1]Коды программ'!$A$2:$B$578,2,FALSE)</f>
        <v>Операционная деятельность в логистике</v>
      </c>
      <c r="E20" s="25" t="s">
        <v>698</v>
      </c>
      <c r="F20" s="26" t="s">
        <v>1345</v>
      </c>
      <c r="G20" s="6"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9" t="str">
        <f t="shared" si="2"/>
        <v>проверка пройдена</v>
      </c>
    </row>
    <row r="21" spans="1:34" ht="31.5" x14ac:dyDescent="0.3">
      <c r="A21" s="19" t="s">
        <v>687</v>
      </c>
      <c r="B21" s="19" t="s">
        <v>615</v>
      </c>
      <c r="C21" s="19" t="s">
        <v>497</v>
      </c>
      <c r="D21" s="19" t="str">
        <f>VLOOKUP(C21,'[1]Коды программ'!$A$2:$B$578,2,FALSE)</f>
        <v>Операционная деятельность в логистике</v>
      </c>
      <c r="E21" s="25" t="s">
        <v>699</v>
      </c>
      <c r="F21" s="26" t="s">
        <v>1346</v>
      </c>
      <c r="G21" s="6"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8" t="str">
        <f t="shared" si="2"/>
        <v>проверка пройдена</v>
      </c>
    </row>
    <row r="22" spans="1:34" ht="63" x14ac:dyDescent="0.3">
      <c r="A22" s="19" t="s">
        <v>687</v>
      </c>
      <c r="B22" s="19" t="s">
        <v>615</v>
      </c>
      <c r="C22" s="19" t="s">
        <v>497</v>
      </c>
      <c r="D22" s="19" t="str">
        <f>VLOOKUP(C22,'[1]Коды программ'!$A$2:$B$578,2,FALSE)</f>
        <v>Операционная деятельность в логистике</v>
      </c>
      <c r="E22" s="27" t="s">
        <v>700</v>
      </c>
      <c r="F22" s="28" t="s">
        <v>1338</v>
      </c>
      <c r="G22" s="6"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8" t="str">
        <f t="shared" si="2"/>
        <v>проверка пройдена</v>
      </c>
    </row>
    <row r="23" spans="1:34" ht="78.75" x14ac:dyDescent="0.3">
      <c r="A23" s="19" t="s">
        <v>687</v>
      </c>
      <c r="B23" s="19" t="s">
        <v>615</v>
      </c>
      <c r="C23" s="19" t="s">
        <v>497</v>
      </c>
      <c r="D23" s="19" t="str">
        <f>VLOOKUP(C23,'[1]Коды программ'!$A$2:$B$578,2,FALSE)</f>
        <v>Операционная деятельность в логистике</v>
      </c>
      <c r="E23" s="27" t="s">
        <v>701</v>
      </c>
      <c r="F23" s="28" t="s">
        <v>1339</v>
      </c>
      <c r="G23" s="6"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8" t="str">
        <f t="shared" si="2"/>
        <v>проверка пройдена</v>
      </c>
    </row>
    <row r="24" spans="1:34" ht="37.5" customHeight="1" x14ac:dyDescent="0.3">
      <c r="A24" s="19" t="s">
        <v>687</v>
      </c>
      <c r="B24" s="19" t="s">
        <v>615</v>
      </c>
      <c r="C24" s="19" t="s">
        <v>71</v>
      </c>
      <c r="D24" s="32" t="str">
        <f>VLOOKUP(C24,'Коды программ'!$A$2:$B$578,2,FALSE)</f>
        <v>Организация и технология защиты информации</v>
      </c>
      <c r="E24" s="20" t="s">
        <v>10</v>
      </c>
      <c r="F24" s="21" t="s">
        <v>721</v>
      </c>
      <c r="G24" s="36">
        <v>21</v>
      </c>
      <c r="H24" s="6">
        <v>18</v>
      </c>
      <c r="I24" s="6">
        <v>6</v>
      </c>
      <c r="J24" s="6">
        <v>4</v>
      </c>
      <c r="K24" s="6">
        <v>0</v>
      </c>
      <c r="L24" s="6">
        <v>0</v>
      </c>
      <c r="M24" s="6">
        <v>0</v>
      </c>
      <c r="N24" s="6">
        <v>3</v>
      </c>
      <c r="O24" s="6">
        <v>0</v>
      </c>
      <c r="P24" s="6">
        <v>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30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ht="47.25" x14ac:dyDescent="0.3">
      <c r="A25" s="19" t="s">
        <v>687</v>
      </c>
      <c r="B25" s="19" t="s">
        <v>615</v>
      </c>
      <c r="C25" s="19" t="s">
        <v>71</v>
      </c>
      <c r="D25" s="19" t="str">
        <f>VLOOKUP(C25,'Коды программ'!$A$2:$B$578,2,FALSE)</f>
        <v>Организация и технология защиты информации</v>
      </c>
      <c r="E25" s="20" t="s">
        <v>11</v>
      </c>
      <c r="F25" s="22" t="s">
        <v>722</v>
      </c>
      <c r="G25" s="6"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30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ht="64.5" customHeight="1" x14ac:dyDescent="0.3">
      <c r="A26" s="19" t="s">
        <v>687</v>
      </c>
      <c r="B26" s="19" t="s">
        <v>615</v>
      </c>
      <c r="C26" s="19" t="s">
        <v>71</v>
      </c>
      <c r="D26" s="19" t="str">
        <f>VLOOKUP(C26,'Коды программ'!$A$2:$B$578,2,FALSE)</f>
        <v>Организация и технология защиты информации</v>
      </c>
      <c r="E26" s="20" t="s">
        <v>12</v>
      </c>
      <c r="F26" s="22" t="s">
        <v>723</v>
      </c>
      <c r="G26" s="6"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30" t="str">
        <f t="shared" si="3"/>
        <v>проверка пройдена</v>
      </c>
    </row>
    <row r="27" spans="1:34" ht="47.25" x14ac:dyDescent="0.3">
      <c r="A27" s="19" t="s">
        <v>687</v>
      </c>
      <c r="B27" s="19" t="s">
        <v>615</v>
      </c>
      <c r="C27" s="19" t="s">
        <v>71</v>
      </c>
      <c r="D27" s="19" t="str">
        <f>VLOOKUP(C27,'Коды программ'!$A$2:$B$578,2,FALSE)</f>
        <v>Организация и технология защиты информации</v>
      </c>
      <c r="E27" s="20" t="s">
        <v>13</v>
      </c>
      <c r="F27" s="22" t="s">
        <v>15</v>
      </c>
      <c r="G27" s="6"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30" t="str">
        <f t="shared" si="3"/>
        <v>проверка пройдена</v>
      </c>
    </row>
    <row r="28" spans="1:34" ht="114" customHeight="1" x14ac:dyDescent="0.3">
      <c r="A28" s="19" t="s">
        <v>687</v>
      </c>
      <c r="B28" s="19" t="s">
        <v>615</v>
      </c>
      <c r="C28" s="19" t="s">
        <v>71</v>
      </c>
      <c r="D28" s="19" t="str">
        <f>VLOOKUP(C28,'Коды программ'!$A$2:$B$578,2,FALSE)</f>
        <v>Организация и технология защиты информации</v>
      </c>
      <c r="E28" s="20" t="s">
        <v>14</v>
      </c>
      <c r="F28" s="22" t="s">
        <v>18</v>
      </c>
      <c r="G28" s="6"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30" t="str">
        <f t="shared" si="3"/>
        <v>проверка пройдена</v>
      </c>
    </row>
    <row r="29" spans="1:34" ht="63" x14ac:dyDescent="0.3">
      <c r="A29" s="19" t="s">
        <v>687</v>
      </c>
      <c r="B29" s="19" t="s">
        <v>615</v>
      </c>
      <c r="C29" s="19" t="s">
        <v>71</v>
      </c>
      <c r="D29" s="19" t="str">
        <f>VLOOKUP(C29,'[1]Коды программ'!$A$2:$B$578,2,FALSE)</f>
        <v>Организация и технология защиты информации</v>
      </c>
      <c r="E29" s="5" t="s">
        <v>692</v>
      </c>
      <c r="F29" s="24" t="s">
        <v>1341</v>
      </c>
      <c r="G29" s="6">
        <f>G25+G27</f>
        <v>0</v>
      </c>
      <c r="H29" s="6">
        <f t="shared" ref="H29:AG29" si="4">H25+H27</f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0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6">
        <f t="shared" si="4"/>
        <v>0</v>
      </c>
      <c r="R29" s="6">
        <f t="shared" si="4"/>
        <v>0</v>
      </c>
      <c r="S29" s="6">
        <f t="shared" si="4"/>
        <v>0</v>
      </c>
      <c r="T29" s="6">
        <f t="shared" si="4"/>
        <v>0</v>
      </c>
      <c r="U29" s="6">
        <f t="shared" si="4"/>
        <v>0</v>
      </c>
      <c r="V29" s="6">
        <f t="shared" si="4"/>
        <v>0</v>
      </c>
      <c r="W29" s="6">
        <f t="shared" si="4"/>
        <v>0</v>
      </c>
      <c r="X29" s="6">
        <f t="shared" si="4"/>
        <v>0</v>
      </c>
      <c r="Y29" s="6">
        <f t="shared" si="4"/>
        <v>0</v>
      </c>
      <c r="Z29" s="6">
        <f t="shared" si="4"/>
        <v>0</v>
      </c>
      <c r="AA29" s="6">
        <f t="shared" si="4"/>
        <v>0</v>
      </c>
      <c r="AB29" s="6">
        <f t="shared" si="4"/>
        <v>0</v>
      </c>
      <c r="AC29" s="6">
        <f t="shared" si="4"/>
        <v>0</v>
      </c>
      <c r="AD29" s="6">
        <f t="shared" si="4"/>
        <v>0</v>
      </c>
      <c r="AE29" s="6">
        <f t="shared" si="4"/>
        <v>0</v>
      </c>
      <c r="AF29" s="6">
        <f t="shared" si="4"/>
        <v>0</v>
      </c>
      <c r="AG29" s="6">
        <f t="shared" si="4"/>
        <v>0</v>
      </c>
      <c r="AH29" s="30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ht="36" customHeight="1" x14ac:dyDescent="0.3">
      <c r="A30" s="19" t="s">
        <v>687</v>
      </c>
      <c r="B30" s="19" t="s">
        <v>615</v>
      </c>
      <c r="C30" s="19" t="s">
        <v>71</v>
      </c>
      <c r="D30" s="19" t="str">
        <f>VLOOKUP(C30,'[1]Коды программ'!$A$2:$B$578,2,FALSE)</f>
        <v>Организация и технология защиты информации</v>
      </c>
      <c r="E30" s="5" t="s">
        <v>693</v>
      </c>
      <c r="F30" s="24" t="s">
        <v>1337</v>
      </c>
      <c r="G30" s="6"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30" t="str">
        <f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ht="47.25" x14ac:dyDescent="0.3">
      <c r="A31" s="19" t="s">
        <v>687</v>
      </c>
      <c r="B31" s="19" t="s">
        <v>615</v>
      </c>
      <c r="C31" s="19" t="s">
        <v>71</v>
      </c>
      <c r="D31" s="19" t="str">
        <f>VLOOKUP(C31,'[1]Коды программ'!$A$2:$B$578,2,FALSE)</f>
        <v>Организация и технология защиты информации</v>
      </c>
      <c r="E31" s="5" t="s">
        <v>694</v>
      </c>
      <c r="F31" s="24" t="s">
        <v>1335</v>
      </c>
      <c r="G31" s="6"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30" t="str">
        <f t="shared" ref="AH31:AH33" si="5">IF(G31=H31+K31+L31+M31+N31+O31+P31+Q31+R31+S31+T31+U31+V31+W31+X31+Y31+Z31+AA31+AB31+AC31+AD31+AE31+AF31,"проверка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2" spans="1:34" ht="47.25" x14ac:dyDescent="0.3">
      <c r="A32" s="19" t="s">
        <v>687</v>
      </c>
      <c r="B32" s="19" t="s">
        <v>615</v>
      </c>
      <c r="C32" s="19" t="s">
        <v>71</v>
      </c>
      <c r="D32" s="19" t="str">
        <f>VLOOKUP(C32,'[1]Коды программ'!$A$2:$B$578,2,FALSE)</f>
        <v>Организация и технология защиты информации</v>
      </c>
      <c r="E32" s="5" t="s">
        <v>695</v>
      </c>
      <c r="F32" s="24" t="s">
        <v>1336</v>
      </c>
      <c r="G32" s="6"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30" t="str">
        <f t="shared" si="5"/>
        <v>проверка пройдена</v>
      </c>
    </row>
    <row r="33" spans="1:34" ht="47.25" x14ac:dyDescent="0.3">
      <c r="A33" s="19" t="s">
        <v>687</v>
      </c>
      <c r="B33" s="19" t="s">
        <v>615</v>
      </c>
      <c r="C33" s="19" t="s">
        <v>71</v>
      </c>
      <c r="D33" s="19" t="str">
        <f>VLOOKUP(C33,'[1]Коды программ'!$A$2:$B$578,2,FALSE)</f>
        <v>Организация и технология защиты информации</v>
      </c>
      <c r="E33" s="25" t="s">
        <v>696</v>
      </c>
      <c r="F33" s="26" t="s">
        <v>1343</v>
      </c>
      <c r="G33" s="6"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30" t="str">
        <f t="shared" si="5"/>
        <v>проверка пройдена</v>
      </c>
    </row>
    <row r="34" spans="1:34" ht="47.25" x14ac:dyDescent="0.3">
      <c r="A34" s="19" t="s">
        <v>687</v>
      </c>
      <c r="B34" s="19" t="s">
        <v>615</v>
      </c>
      <c r="C34" s="19" t="s">
        <v>71</v>
      </c>
      <c r="D34" s="19" t="str">
        <f>VLOOKUP(C34,'[1]Коды программ'!$A$2:$B$578,2,FALSE)</f>
        <v>Организация и технология защиты информации</v>
      </c>
      <c r="E34" s="25" t="s">
        <v>697</v>
      </c>
      <c r="F34" s="26" t="s">
        <v>1344</v>
      </c>
      <c r="G34" s="6"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30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ht="47.25" x14ac:dyDescent="0.3">
      <c r="A35" s="19" t="s">
        <v>687</v>
      </c>
      <c r="B35" s="19" t="s">
        <v>615</v>
      </c>
      <c r="C35" s="19" t="s">
        <v>71</v>
      </c>
      <c r="D35" s="19" t="str">
        <f>VLOOKUP(C35,'[1]Коды программ'!$A$2:$B$578,2,FALSE)</f>
        <v>Организация и технология защиты информации</v>
      </c>
      <c r="E35" s="25" t="s">
        <v>698</v>
      </c>
      <c r="F35" s="26" t="s">
        <v>1345</v>
      </c>
      <c r="G35" s="6"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30" t="str">
        <f t="shared" ref="AH35:AH38" si="6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ht="47.25" x14ac:dyDescent="0.3">
      <c r="A36" s="19" t="s">
        <v>687</v>
      </c>
      <c r="B36" s="19" t="s">
        <v>615</v>
      </c>
      <c r="C36" s="19" t="s">
        <v>71</v>
      </c>
      <c r="D36" s="19" t="str">
        <f>VLOOKUP(C36,'[1]Коды программ'!$A$2:$B$578,2,FALSE)</f>
        <v>Организация и технология защиты информации</v>
      </c>
      <c r="E36" s="25" t="s">
        <v>699</v>
      </c>
      <c r="F36" s="26" t="s">
        <v>1346</v>
      </c>
      <c r="G36" s="6"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30" t="str">
        <f t="shared" si="6"/>
        <v>проверка пройдена</v>
      </c>
    </row>
    <row r="37" spans="1:34" ht="63" x14ac:dyDescent="0.3">
      <c r="A37" s="19" t="s">
        <v>687</v>
      </c>
      <c r="B37" s="19" t="s">
        <v>615</v>
      </c>
      <c r="C37" s="19" t="s">
        <v>71</v>
      </c>
      <c r="D37" s="19" t="str">
        <f>VLOOKUP(C37,'[1]Коды программ'!$A$2:$B$578,2,FALSE)</f>
        <v>Организация и технология защиты информации</v>
      </c>
      <c r="E37" s="27" t="s">
        <v>700</v>
      </c>
      <c r="F37" s="28" t="s">
        <v>1338</v>
      </c>
      <c r="G37" s="6"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30" t="str">
        <f t="shared" si="6"/>
        <v>проверка пройдена</v>
      </c>
    </row>
    <row r="38" spans="1:34" ht="78.75" x14ac:dyDescent="0.3">
      <c r="A38" s="19" t="s">
        <v>687</v>
      </c>
      <c r="B38" s="19" t="s">
        <v>615</v>
      </c>
      <c r="C38" s="19" t="s">
        <v>71</v>
      </c>
      <c r="D38" s="19" t="str">
        <f>VLOOKUP(C38,'[1]Коды программ'!$A$2:$B$578,2,FALSE)</f>
        <v>Организация и технология защиты информации</v>
      </c>
      <c r="E38" s="27" t="s">
        <v>701</v>
      </c>
      <c r="F38" s="28" t="s">
        <v>1339</v>
      </c>
      <c r="G38" s="6"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30" t="str">
        <f t="shared" si="6"/>
        <v>проверка пройдена</v>
      </c>
    </row>
    <row r="39" spans="1:34" ht="31.5" x14ac:dyDescent="0.3">
      <c r="A39" s="19" t="s">
        <v>687</v>
      </c>
      <c r="B39" s="19" t="s">
        <v>615</v>
      </c>
      <c r="C39" s="19" t="s">
        <v>65</v>
      </c>
      <c r="D39" s="32" t="str">
        <f>VLOOKUP(C39,'Коды программ'!$A$2:$B$578,2,FALSE)</f>
        <v>Компьютерные сети</v>
      </c>
      <c r="E39" s="20" t="s">
        <v>10</v>
      </c>
      <c r="F39" s="21" t="s">
        <v>721</v>
      </c>
      <c r="G39" s="36">
        <v>16</v>
      </c>
      <c r="H39" s="6">
        <v>9</v>
      </c>
      <c r="I39" s="6">
        <v>3</v>
      </c>
      <c r="J39" s="6">
        <v>0</v>
      </c>
      <c r="K39" s="6">
        <v>1</v>
      </c>
      <c r="L39" s="6">
        <v>1</v>
      </c>
      <c r="M39" s="6">
        <v>0</v>
      </c>
      <c r="N39" s="6">
        <v>5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30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ht="31.5" x14ac:dyDescent="0.3">
      <c r="A40" s="19" t="s">
        <v>687</v>
      </c>
      <c r="B40" s="19" t="s">
        <v>615</v>
      </c>
      <c r="C40" s="19" t="s">
        <v>65</v>
      </c>
      <c r="D40" s="19" t="str">
        <f>VLOOKUP(C40,'Коды программ'!$A$2:$B$578,2,FALSE)</f>
        <v>Компьютерные сети</v>
      </c>
      <c r="E40" s="20" t="s">
        <v>11</v>
      </c>
      <c r="F40" s="22" t="s">
        <v>722</v>
      </c>
      <c r="G40" s="6">
        <v>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30" t="str">
        <f t="shared" ref="AH40:AH43" si="7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ht="31.5" x14ac:dyDescent="0.3">
      <c r="A41" s="19" t="s">
        <v>687</v>
      </c>
      <c r="B41" s="19" t="s">
        <v>615</v>
      </c>
      <c r="C41" s="19" t="s">
        <v>65</v>
      </c>
      <c r="D41" s="19" t="str">
        <f>VLOOKUP(C41,'Коды программ'!$A$2:$B$578,2,FALSE)</f>
        <v>Компьютерные сети</v>
      </c>
      <c r="E41" s="20" t="s">
        <v>12</v>
      </c>
      <c r="F41" s="22" t="s">
        <v>723</v>
      </c>
      <c r="G41" s="6"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30" t="str">
        <f t="shared" si="7"/>
        <v>проверка пройдена</v>
      </c>
    </row>
    <row r="42" spans="1:34" ht="31.5" x14ac:dyDescent="0.3">
      <c r="A42" s="19" t="s">
        <v>687</v>
      </c>
      <c r="B42" s="19" t="s">
        <v>615</v>
      </c>
      <c r="C42" s="19" t="s">
        <v>65</v>
      </c>
      <c r="D42" s="19" t="str">
        <f>VLOOKUP(C42,'Коды программ'!$A$2:$B$578,2,FALSE)</f>
        <v>Компьютерные сети</v>
      </c>
      <c r="E42" s="20" t="s">
        <v>13</v>
      </c>
      <c r="F42" s="22" t="s">
        <v>15</v>
      </c>
      <c r="G42" s="6"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30" t="str">
        <f t="shared" si="7"/>
        <v>проверка пройдена</v>
      </c>
    </row>
    <row r="43" spans="1:34" ht="31.5" x14ac:dyDescent="0.3">
      <c r="A43" s="19" t="s">
        <v>687</v>
      </c>
      <c r="B43" s="19" t="s">
        <v>615</v>
      </c>
      <c r="C43" s="19" t="s">
        <v>65</v>
      </c>
      <c r="D43" s="19" t="str">
        <f>VLOOKUP(C43,'Коды программ'!$A$2:$B$578,2,FALSE)</f>
        <v>Компьютерные сети</v>
      </c>
      <c r="E43" s="20" t="s">
        <v>14</v>
      </c>
      <c r="F43" s="22" t="s">
        <v>18</v>
      </c>
      <c r="G43" s="6"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30" t="str">
        <f t="shared" si="7"/>
        <v>проверка пройдена</v>
      </c>
    </row>
    <row r="44" spans="1:34" ht="63" x14ac:dyDescent="0.3">
      <c r="A44" s="19" t="s">
        <v>687</v>
      </c>
      <c r="B44" s="19" t="s">
        <v>615</v>
      </c>
      <c r="C44" s="19" t="s">
        <v>65</v>
      </c>
      <c r="D44" s="19" t="str">
        <f>VLOOKUP(C44,'[1]Коды программ'!$A$2:$B$578,2,FALSE)</f>
        <v>Компьютерные сети</v>
      </c>
      <c r="E44" s="5" t="s">
        <v>692</v>
      </c>
      <c r="F44" s="24" t="s">
        <v>1341</v>
      </c>
      <c r="G44" s="6">
        <f>G40+G42</f>
        <v>0</v>
      </c>
      <c r="H44" s="6">
        <f t="shared" ref="H44:AG44" si="8">H40+H42</f>
        <v>0</v>
      </c>
      <c r="I44" s="6">
        <f t="shared" si="8"/>
        <v>0</v>
      </c>
      <c r="J44" s="6">
        <f t="shared" si="8"/>
        <v>0</v>
      </c>
      <c r="K44" s="6">
        <f t="shared" si="8"/>
        <v>0</v>
      </c>
      <c r="L44" s="6">
        <f t="shared" si="8"/>
        <v>0</v>
      </c>
      <c r="M44" s="6">
        <f t="shared" si="8"/>
        <v>0</v>
      </c>
      <c r="N44" s="6">
        <f t="shared" si="8"/>
        <v>0</v>
      </c>
      <c r="O44" s="6">
        <f t="shared" si="8"/>
        <v>0</v>
      </c>
      <c r="P44" s="6">
        <f t="shared" si="8"/>
        <v>0</v>
      </c>
      <c r="Q44" s="6">
        <f t="shared" si="8"/>
        <v>0</v>
      </c>
      <c r="R44" s="6">
        <f t="shared" si="8"/>
        <v>0</v>
      </c>
      <c r="S44" s="6">
        <f t="shared" si="8"/>
        <v>0</v>
      </c>
      <c r="T44" s="6">
        <f t="shared" si="8"/>
        <v>0</v>
      </c>
      <c r="U44" s="6">
        <f t="shared" si="8"/>
        <v>0</v>
      </c>
      <c r="V44" s="6">
        <f t="shared" si="8"/>
        <v>0</v>
      </c>
      <c r="W44" s="6">
        <f t="shared" si="8"/>
        <v>0</v>
      </c>
      <c r="X44" s="6">
        <f t="shared" si="8"/>
        <v>0</v>
      </c>
      <c r="Y44" s="6">
        <f t="shared" si="8"/>
        <v>0</v>
      </c>
      <c r="Z44" s="6">
        <f t="shared" si="8"/>
        <v>0</v>
      </c>
      <c r="AA44" s="6">
        <f t="shared" si="8"/>
        <v>0</v>
      </c>
      <c r="AB44" s="6">
        <f t="shared" si="8"/>
        <v>0</v>
      </c>
      <c r="AC44" s="6">
        <f t="shared" si="8"/>
        <v>0</v>
      </c>
      <c r="AD44" s="6">
        <f t="shared" si="8"/>
        <v>0</v>
      </c>
      <c r="AE44" s="6">
        <f t="shared" si="8"/>
        <v>0</v>
      </c>
      <c r="AF44" s="6">
        <f t="shared" si="8"/>
        <v>0</v>
      </c>
      <c r="AG44" s="6">
        <f t="shared" si="8"/>
        <v>0</v>
      </c>
      <c r="AH44" s="30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4" ht="78.75" x14ac:dyDescent="0.3">
      <c r="A45" s="19" t="s">
        <v>687</v>
      </c>
      <c r="B45" s="19" t="s">
        <v>615</v>
      </c>
      <c r="C45" s="19" t="s">
        <v>65</v>
      </c>
      <c r="D45" s="19" t="str">
        <f>VLOOKUP(C45,'[1]Коды программ'!$A$2:$B$578,2,FALSE)</f>
        <v>Компьютерные сети</v>
      </c>
      <c r="E45" s="5" t="s">
        <v>693</v>
      </c>
      <c r="F45" s="24" t="s">
        <v>1337</v>
      </c>
      <c r="G45" s="6">
        <v>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30" t="str">
        <f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4" ht="31.5" x14ac:dyDescent="0.3">
      <c r="A46" s="19" t="s">
        <v>687</v>
      </c>
      <c r="B46" s="19" t="s">
        <v>615</v>
      </c>
      <c r="C46" s="19" t="s">
        <v>65</v>
      </c>
      <c r="D46" s="19" t="str">
        <f>VLOOKUP(C46,'[1]Коды программ'!$A$2:$B$578,2,FALSE)</f>
        <v>Компьютерные сети</v>
      </c>
      <c r="E46" s="5" t="s">
        <v>694</v>
      </c>
      <c r="F46" s="24" t="s">
        <v>1335</v>
      </c>
      <c r="G46" s="6">
        <v>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30" t="str">
        <f t="shared" ref="AH46:AH48" si="9">IF(G46=H46+K46+L46+M46+N46+O46+P46+Q46+R46+S46+T46+U46+V46+W46+X46+Y46+Z46+AA46+AB46+AC46+AD46+AE46+AF46,"проверка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7" spans="1:34" ht="31.5" x14ac:dyDescent="0.3">
      <c r="A47" s="19" t="s">
        <v>687</v>
      </c>
      <c r="B47" s="19" t="s">
        <v>615</v>
      </c>
      <c r="C47" s="19" t="s">
        <v>65</v>
      </c>
      <c r="D47" s="19" t="str">
        <f>VLOOKUP(C47,'[1]Коды программ'!$A$2:$B$578,2,FALSE)</f>
        <v>Компьютерные сети</v>
      </c>
      <c r="E47" s="5" t="s">
        <v>695</v>
      </c>
      <c r="F47" s="24" t="s">
        <v>1336</v>
      </c>
      <c r="G47" s="6">
        <v>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30" t="str">
        <f t="shared" si="9"/>
        <v>проверка пройдена</v>
      </c>
    </row>
    <row r="48" spans="1:34" ht="31.5" x14ac:dyDescent="0.3">
      <c r="A48" s="19" t="s">
        <v>687</v>
      </c>
      <c r="B48" s="19" t="s">
        <v>615</v>
      </c>
      <c r="C48" s="19" t="s">
        <v>65</v>
      </c>
      <c r="D48" s="19" t="str">
        <f>VLOOKUP(C48,'[1]Коды программ'!$A$2:$B$578,2,FALSE)</f>
        <v>Компьютерные сети</v>
      </c>
      <c r="E48" s="25" t="s">
        <v>696</v>
      </c>
      <c r="F48" s="26" t="s">
        <v>1343</v>
      </c>
      <c r="G48" s="6"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30" t="str">
        <f t="shared" si="9"/>
        <v>проверка пройдена</v>
      </c>
    </row>
    <row r="49" spans="1:34" ht="31.5" x14ac:dyDescent="0.3">
      <c r="A49" s="19" t="s">
        <v>687</v>
      </c>
      <c r="B49" s="19" t="s">
        <v>615</v>
      </c>
      <c r="C49" s="19" t="s">
        <v>65</v>
      </c>
      <c r="D49" s="19" t="str">
        <f>VLOOKUP(C49,'[1]Коды программ'!$A$2:$B$578,2,FALSE)</f>
        <v>Компьютерные сети</v>
      </c>
      <c r="E49" s="25" t="s">
        <v>697</v>
      </c>
      <c r="F49" s="26" t="s">
        <v>1344</v>
      </c>
      <c r="G49" s="6">
        <v>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30" t="str">
        <f>IF(G49=H49+K49+L49+M49+N49+O49+P49+Q49+R49+S49+T49+U49+V49+W49+X49+Y49+Z49+AA49+AB49+AC49+AD49+AE49+AF49,"проверка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0" spans="1:34" ht="31.5" x14ac:dyDescent="0.3">
      <c r="A50" s="19" t="s">
        <v>687</v>
      </c>
      <c r="B50" s="19" t="s">
        <v>615</v>
      </c>
      <c r="C50" s="19" t="s">
        <v>65</v>
      </c>
      <c r="D50" s="19" t="str">
        <f>VLOOKUP(C50,'[1]Коды программ'!$A$2:$B$578,2,FALSE)</f>
        <v>Компьютерные сети</v>
      </c>
      <c r="E50" s="25" t="s">
        <v>698</v>
      </c>
      <c r="F50" s="26" t="s">
        <v>1345</v>
      </c>
      <c r="G50" s="6">
        <v>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30" t="str">
        <f t="shared" ref="AH50:AH53" si="10">IF(G50=H50+K50+L50+M50+N50+O50+P50+Q50+R50+S50+T50+U50+V50+W50+X50+Y50+Z50+AA50+AB50+AC50+AD50+AE50+AF50,"проверка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1" spans="1:34" ht="31.5" x14ac:dyDescent="0.3">
      <c r="A51" s="19" t="s">
        <v>687</v>
      </c>
      <c r="B51" s="19" t="s">
        <v>615</v>
      </c>
      <c r="C51" s="19" t="s">
        <v>65</v>
      </c>
      <c r="D51" s="19" t="str">
        <f>VLOOKUP(C51,'[1]Коды программ'!$A$2:$B$578,2,FALSE)</f>
        <v>Компьютерные сети</v>
      </c>
      <c r="E51" s="25" t="s">
        <v>699</v>
      </c>
      <c r="F51" s="26" t="s">
        <v>1346</v>
      </c>
      <c r="G51" s="6">
        <v>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30" t="str">
        <f t="shared" si="10"/>
        <v>проверка пройдена</v>
      </c>
    </row>
    <row r="52" spans="1:34" ht="63" x14ac:dyDescent="0.3">
      <c r="A52" s="19" t="s">
        <v>687</v>
      </c>
      <c r="B52" s="19" t="s">
        <v>615</v>
      </c>
      <c r="C52" s="19" t="s">
        <v>65</v>
      </c>
      <c r="D52" s="19" t="str">
        <f>VLOOKUP(C52,'[1]Коды программ'!$A$2:$B$578,2,FALSE)</f>
        <v>Компьютерные сети</v>
      </c>
      <c r="E52" s="27" t="s">
        <v>700</v>
      </c>
      <c r="F52" s="28" t="s">
        <v>1338</v>
      </c>
      <c r="G52" s="6"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30" t="str">
        <f t="shared" si="10"/>
        <v>проверка пройдена</v>
      </c>
    </row>
    <row r="53" spans="1:34" ht="78.75" x14ac:dyDescent="0.3">
      <c r="A53" s="19" t="s">
        <v>687</v>
      </c>
      <c r="B53" s="19" t="s">
        <v>615</v>
      </c>
      <c r="C53" s="19" t="s">
        <v>65</v>
      </c>
      <c r="D53" s="19" t="str">
        <f>VLOOKUP(C53,'[1]Коды программ'!$A$2:$B$578,2,FALSE)</f>
        <v>Компьютерные сети</v>
      </c>
      <c r="E53" s="27" t="s">
        <v>701</v>
      </c>
      <c r="F53" s="28" t="s">
        <v>1339</v>
      </c>
      <c r="G53" s="6">
        <v>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30" t="str">
        <f t="shared" si="10"/>
        <v>проверка пройдена</v>
      </c>
    </row>
    <row r="54" spans="1:34" ht="47.25" x14ac:dyDescent="0.3">
      <c r="A54" s="19" t="s">
        <v>687</v>
      </c>
      <c r="B54" s="19" t="s">
        <v>615</v>
      </c>
      <c r="C54" s="19" t="s">
        <v>70</v>
      </c>
      <c r="D54" s="32" t="str">
        <f>VLOOKUP(C54,'Коды программ'!$A$2:$B$578,2,FALSE)</f>
        <v>Информационные системы и программирование</v>
      </c>
      <c r="E54" s="20" t="s">
        <v>10</v>
      </c>
      <c r="F54" s="21" t="s">
        <v>721</v>
      </c>
      <c r="G54" s="36">
        <v>40</v>
      </c>
      <c r="H54" s="6">
        <v>21</v>
      </c>
      <c r="I54" s="6">
        <v>14</v>
      </c>
      <c r="J54" s="6">
        <v>4</v>
      </c>
      <c r="K54" s="6">
        <v>1</v>
      </c>
      <c r="L54" s="6">
        <v>3</v>
      </c>
      <c r="M54" s="6">
        <v>1</v>
      </c>
      <c r="N54" s="6">
        <v>14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30" t="str">
        <f>IF(G54=H54+K54+L54+M54+N54+O54+P54+Q54+R54+S54+T54+U54+V54+W54+X54+Y54+Z54+AA54+AB54+AC54+AD54+AE54+AF54,"проверка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5" spans="1:34" ht="47.25" x14ac:dyDescent="0.3">
      <c r="A55" s="19" t="s">
        <v>687</v>
      </c>
      <c r="B55" s="19" t="s">
        <v>615</v>
      </c>
      <c r="C55" s="19" t="s">
        <v>70</v>
      </c>
      <c r="D55" s="19" t="str">
        <f>VLOOKUP(C55,'Коды программ'!$A$2:$B$578,2,FALSE)</f>
        <v>Информационные системы и программирование</v>
      </c>
      <c r="E55" s="20" t="s">
        <v>11</v>
      </c>
      <c r="F55" s="22" t="s">
        <v>722</v>
      </c>
      <c r="G55" s="6">
        <v>0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30" t="str">
        <f t="shared" ref="AH55:AH58" si="11">IF(G55=H55+K55+L55+M55+N55+O55+P55+Q55+R55+S55+T55+U55+V55+W55+X55+Y55+Z55+AA55+AB55+AC55+AD55+AE55+AF55,"проверка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6" spans="1:34" ht="47.25" x14ac:dyDescent="0.3">
      <c r="A56" s="19" t="s">
        <v>687</v>
      </c>
      <c r="B56" s="19" t="s">
        <v>615</v>
      </c>
      <c r="C56" s="19" t="s">
        <v>70</v>
      </c>
      <c r="D56" s="19" t="str">
        <f>VLOOKUP(C56,'Коды программ'!$A$2:$B$578,2,FALSE)</f>
        <v>Информационные системы и программирование</v>
      </c>
      <c r="E56" s="20" t="s">
        <v>12</v>
      </c>
      <c r="F56" s="22" t="s">
        <v>723</v>
      </c>
      <c r="G56" s="6">
        <v>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30" t="str">
        <f t="shared" si="11"/>
        <v>проверка пройдена</v>
      </c>
    </row>
    <row r="57" spans="1:34" ht="47.25" x14ac:dyDescent="0.3">
      <c r="A57" s="19" t="s">
        <v>687</v>
      </c>
      <c r="B57" s="19" t="s">
        <v>615</v>
      </c>
      <c r="C57" s="19" t="s">
        <v>70</v>
      </c>
      <c r="D57" s="19" t="str">
        <f>VLOOKUP(C57,'Коды программ'!$A$2:$B$578,2,FALSE)</f>
        <v>Информационные системы и программирование</v>
      </c>
      <c r="E57" s="20" t="s">
        <v>13</v>
      </c>
      <c r="F57" s="22" t="s">
        <v>15</v>
      </c>
      <c r="G57" s="6"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30" t="str">
        <f t="shared" si="11"/>
        <v>проверка пройдена</v>
      </c>
    </row>
    <row r="58" spans="1:34" ht="47.25" x14ac:dyDescent="0.3">
      <c r="A58" s="19" t="s">
        <v>687</v>
      </c>
      <c r="B58" s="19" t="s">
        <v>615</v>
      </c>
      <c r="C58" s="19" t="s">
        <v>70</v>
      </c>
      <c r="D58" s="19" t="str">
        <f>VLOOKUP(C58,'Коды программ'!$A$2:$B$578,2,FALSE)</f>
        <v>Информационные системы и программирование</v>
      </c>
      <c r="E58" s="20" t="s">
        <v>14</v>
      </c>
      <c r="F58" s="22" t="s">
        <v>18</v>
      </c>
      <c r="G58" s="6">
        <v>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30" t="str">
        <f t="shared" si="11"/>
        <v>проверка пройдена</v>
      </c>
    </row>
    <row r="59" spans="1:34" ht="63" x14ac:dyDescent="0.3">
      <c r="A59" s="19" t="s">
        <v>687</v>
      </c>
      <c r="B59" s="19" t="s">
        <v>615</v>
      </c>
      <c r="C59" s="19" t="s">
        <v>70</v>
      </c>
      <c r="D59" s="19" t="str">
        <f>VLOOKUP(C59,'[1]Коды программ'!$A$2:$B$578,2,FALSE)</f>
        <v>Информационные системы и программирование</v>
      </c>
      <c r="E59" s="5" t="s">
        <v>692</v>
      </c>
      <c r="F59" s="24" t="s">
        <v>1341</v>
      </c>
      <c r="G59" s="6">
        <f>G55+G57</f>
        <v>0</v>
      </c>
      <c r="H59" s="6">
        <f t="shared" ref="H59:AG59" si="12">H55+H57</f>
        <v>0</v>
      </c>
      <c r="I59" s="6">
        <f t="shared" si="12"/>
        <v>0</v>
      </c>
      <c r="J59" s="6">
        <f t="shared" si="12"/>
        <v>0</v>
      </c>
      <c r="K59" s="6">
        <f t="shared" si="12"/>
        <v>0</v>
      </c>
      <c r="L59" s="6">
        <f t="shared" si="12"/>
        <v>0</v>
      </c>
      <c r="M59" s="6">
        <f t="shared" si="12"/>
        <v>0</v>
      </c>
      <c r="N59" s="6">
        <f t="shared" si="12"/>
        <v>0</v>
      </c>
      <c r="O59" s="6">
        <f t="shared" si="12"/>
        <v>0</v>
      </c>
      <c r="P59" s="6">
        <f t="shared" si="12"/>
        <v>0</v>
      </c>
      <c r="Q59" s="6">
        <f t="shared" si="12"/>
        <v>0</v>
      </c>
      <c r="R59" s="6">
        <f t="shared" si="12"/>
        <v>0</v>
      </c>
      <c r="S59" s="6">
        <f t="shared" si="12"/>
        <v>0</v>
      </c>
      <c r="T59" s="6">
        <f t="shared" si="12"/>
        <v>0</v>
      </c>
      <c r="U59" s="6">
        <f t="shared" si="12"/>
        <v>0</v>
      </c>
      <c r="V59" s="6">
        <f t="shared" si="12"/>
        <v>0</v>
      </c>
      <c r="W59" s="6">
        <f t="shared" si="12"/>
        <v>0</v>
      </c>
      <c r="X59" s="6">
        <f t="shared" si="12"/>
        <v>0</v>
      </c>
      <c r="Y59" s="6">
        <f t="shared" si="12"/>
        <v>0</v>
      </c>
      <c r="Z59" s="6">
        <f t="shared" si="12"/>
        <v>0</v>
      </c>
      <c r="AA59" s="6">
        <f t="shared" si="12"/>
        <v>0</v>
      </c>
      <c r="AB59" s="6">
        <f t="shared" si="12"/>
        <v>0</v>
      </c>
      <c r="AC59" s="6">
        <f t="shared" si="12"/>
        <v>0</v>
      </c>
      <c r="AD59" s="6">
        <f t="shared" si="12"/>
        <v>0</v>
      </c>
      <c r="AE59" s="6">
        <f t="shared" si="12"/>
        <v>0</v>
      </c>
      <c r="AF59" s="6">
        <f t="shared" si="12"/>
        <v>0</v>
      </c>
      <c r="AG59" s="6">
        <f t="shared" si="12"/>
        <v>0</v>
      </c>
      <c r="AH59" s="30" t="str">
        <f>IF(G59=H59+K59+L59+M59+N59+O59+P59+Q59+R59+S59+T59+U59+V59+W59+X59+Y59+Z59+AA59+AB59+AC59+AD59+AE59+AF59,"проверка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0" spans="1:34" ht="78.75" x14ac:dyDescent="0.3">
      <c r="A60" s="19" t="s">
        <v>687</v>
      </c>
      <c r="B60" s="19" t="s">
        <v>615</v>
      </c>
      <c r="C60" s="19" t="s">
        <v>70</v>
      </c>
      <c r="D60" s="19" t="str">
        <f>VLOOKUP(C60,'[1]Коды программ'!$A$2:$B$578,2,FALSE)</f>
        <v>Информационные системы и программирование</v>
      </c>
      <c r="E60" s="5" t="s">
        <v>693</v>
      </c>
      <c r="F60" s="24" t="s">
        <v>1337</v>
      </c>
      <c r="G60" s="6">
        <v>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30" t="str">
        <f>IF(G60=H60+K60+L60+M60+N60+O60+P60+Q60+R60+S60+T60+U60+V60+W60+X60+Y60+Z60+AA60+AB60+AC60+AD60+AE60+AF60,"проверка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1" spans="1:34" ht="47.25" x14ac:dyDescent="0.3">
      <c r="A61" s="19" t="s">
        <v>687</v>
      </c>
      <c r="B61" s="19" t="s">
        <v>615</v>
      </c>
      <c r="C61" s="19" t="s">
        <v>70</v>
      </c>
      <c r="D61" s="19" t="str">
        <f>VLOOKUP(C61,'[1]Коды программ'!$A$2:$B$578,2,FALSE)</f>
        <v>Информационные системы и программирование</v>
      </c>
      <c r="E61" s="5" t="s">
        <v>694</v>
      </c>
      <c r="F61" s="24" t="s">
        <v>1335</v>
      </c>
      <c r="G61" s="6"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30" t="str">
        <f t="shared" ref="AH61:AH63" si="13">IF(G61=H61+K61+L61+M61+N61+O61+P61+Q61+R61+S61+T61+U61+V61+W61+X61+Y61+Z61+AA61+AB61+AC61+AD61+AE61+AF61,"проверка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2" spans="1:34" ht="47.25" x14ac:dyDescent="0.3">
      <c r="A62" s="19" t="s">
        <v>687</v>
      </c>
      <c r="B62" s="19" t="s">
        <v>615</v>
      </c>
      <c r="C62" s="19" t="s">
        <v>70</v>
      </c>
      <c r="D62" s="19" t="str">
        <f>VLOOKUP(C62,'[1]Коды программ'!$A$2:$B$578,2,FALSE)</f>
        <v>Информационные системы и программирование</v>
      </c>
      <c r="E62" s="5" t="s">
        <v>695</v>
      </c>
      <c r="F62" s="24" t="s">
        <v>1336</v>
      </c>
      <c r="G62" s="6"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30" t="str">
        <f t="shared" si="13"/>
        <v>проверка пройдена</v>
      </c>
    </row>
    <row r="63" spans="1:34" ht="47.25" x14ac:dyDescent="0.3">
      <c r="A63" s="19" t="s">
        <v>687</v>
      </c>
      <c r="B63" s="19" t="s">
        <v>615</v>
      </c>
      <c r="C63" s="19" t="s">
        <v>70</v>
      </c>
      <c r="D63" s="19" t="str">
        <f>VLOOKUP(C63,'[1]Коды программ'!$A$2:$B$578,2,FALSE)</f>
        <v>Информационные системы и программирование</v>
      </c>
      <c r="E63" s="25" t="s">
        <v>696</v>
      </c>
      <c r="F63" s="26" t="s">
        <v>1343</v>
      </c>
      <c r="G63" s="6"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30" t="str">
        <f t="shared" si="13"/>
        <v>проверка пройдена</v>
      </c>
    </row>
    <row r="64" spans="1:34" ht="47.25" x14ac:dyDescent="0.3">
      <c r="A64" s="19" t="s">
        <v>687</v>
      </c>
      <c r="B64" s="19" t="s">
        <v>615</v>
      </c>
      <c r="C64" s="19" t="s">
        <v>70</v>
      </c>
      <c r="D64" s="19" t="str">
        <f>VLOOKUP(C64,'[1]Коды программ'!$A$2:$B$578,2,FALSE)</f>
        <v>Информационные системы и программирование</v>
      </c>
      <c r="E64" s="25" t="s">
        <v>697</v>
      </c>
      <c r="F64" s="26" t="s">
        <v>1344</v>
      </c>
      <c r="G64" s="6">
        <v>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30" t="str">
        <f>IF(G64=H64+K64+L64+M64+N64+O64+P64+Q64+R64+S64+T64+U64+V64+W64+X64+Y64+Z64+AA64+AB64+AC64+AD64+AE64+AF64,"проверка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5" spans="1:34" ht="47.25" x14ac:dyDescent="0.3">
      <c r="A65" s="19" t="s">
        <v>687</v>
      </c>
      <c r="B65" s="19" t="s">
        <v>615</v>
      </c>
      <c r="C65" s="19" t="s">
        <v>70</v>
      </c>
      <c r="D65" s="19" t="str">
        <f>VLOOKUP(C65,'[1]Коды программ'!$A$2:$B$578,2,FALSE)</f>
        <v>Информационные системы и программирование</v>
      </c>
      <c r="E65" s="25" t="s">
        <v>698</v>
      </c>
      <c r="F65" s="26" t="s">
        <v>1345</v>
      </c>
      <c r="G65" s="6">
        <v>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30" t="str">
        <f t="shared" ref="AH65:AH68" si="14">IF(G65=H65+K65+L65+M65+N65+O65+P65+Q65+R65+S65+T65+U65+V65+W65+X65+Y65+Z65+AA65+AB65+AC65+AD65+AE65+AF65,"проверка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6" spans="1:34" ht="47.25" x14ac:dyDescent="0.3">
      <c r="A66" s="19" t="s">
        <v>687</v>
      </c>
      <c r="B66" s="19" t="s">
        <v>615</v>
      </c>
      <c r="C66" s="19" t="s">
        <v>70</v>
      </c>
      <c r="D66" s="19" t="str">
        <f>VLOOKUP(C66,'[1]Коды программ'!$A$2:$B$578,2,FALSE)</f>
        <v>Информационные системы и программирование</v>
      </c>
      <c r="E66" s="25" t="s">
        <v>699</v>
      </c>
      <c r="F66" s="26" t="s">
        <v>1346</v>
      </c>
      <c r="G66" s="6">
        <v>0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30" t="str">
        <f t="shared" si="14"/>
        <v>проверка пройдена</v>
      </c>
    </row>
    <row r="67" spans="1:34" ht="63" x14ac:dyDescent="0.3">
      <c r="A67" s="19" t="s">
        <v>687</v>
      </c>
      <c r="B67" s="19" t="s">
        <v>615</v>
      </c>
      <c r="C67" s="19" t="s">
        <v>70</v>
      </c>
      <c r="D67" s="19" t="str">
        <f>VLOOKUP(C67,'[1]Коды программ'!$A$2:$B$578,2,FALSE)</f>
        <v>Информационные системы и программирование</v>
      </c>
      <c r="E67" s="27" t="s">
        <v>700</v>
      </c>
      <c r="F67" s="28" t="s">
        <v>1338</v>
      </c>
      <c r="G67" s="6"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30" t="str">
        <f t="shared" si="14"/>
        <v>проверка пройдена</v>
      </c>
    </row>
    <row r="68" spans="1:34" ht="78.75" x14ac:dyDescent="0.3">
      <c r="A68" s="19" t="s">
        <v>687</v>
      </c>
      <c r="B68" s="19" t="s">
        <v>615</v>
      </c>
      <c r="C68" s="19" t="s">
        <v>70</v>
      </c>
      <c r="D68" s="19" t="str">
        <f>VLOOKUP(C68,'[1]Коды программ'!$A$2:$B$578,2,FALSE)</f>
        <v>Информационные системы и программирование</v>
      </c>
      <c r="E68" s="27" t="s">
        <v>701</v>
      </c>
      <c r="F68" s="28" t="s">
        <v>1339</v>
      </c>
      <c r="G68" s="6">
        <v>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30" t="str">
        <f t="shared" si="14"/>
        <v>проверка пройдена</v>
      </c>
    </row>
    <row r="69" spans="1:34" ht="31.5" x14ac:dyDescent="0.3">
      <c r="A69" s="19" t="s">
        <v>687</v>
      </c>
      <c r="B69" s="19" t="s">
        <v>615</v>
      </c>
      <c r="C69" s="19" t="s">
        <v>67</v>
      </c>
      <c r="D69" s="32" t="str">
        <f>VLOOKUP(C69,'Коды программ'!$A$2:$B$578,2,FALSE)</f>
        <v>Информационные системы (по отраслям)</v>
      </c>
      <c r="E69" s="20" t="s">
        <v>10</v>
      </c>
      <c r="F69" s="21" t="s">
        <v>721</v>
      </c>
      <c r="G69" s="36">
        <v>21</v>
      </c>
      <c r="H69" s="6">
        <v>7</v>
      </c>
      <c r="I69" s="6">
        <v>5</v>
      </c>
      <c r="J69" s="6">
        <v>0</v>
      </c>
      <c r="K69" s="6">
        <v>0</v>
      </c>
      <c r="L69" s="6">
        <v>0</v>
      </c>
      <c r="M69" s="6">
        <v>2</v>
      </c>
      <c r="N69" s="6">
        <v>4</v>
      </c>
      <c r="O69" s="6"/>
      <c r="P69" s="6"/>
      <c r="Q69" s="6"/>
      <c r="R69" s="6"/>
      <c r="S69" s="6"/>
      <c r="T69" s="6"/>
      <c r="U69" s="6"/>
      <c r="V69" s="6"/>
      <c r="W69" s="6"/>
      <c r="X69" s="6">
        <v>4</v>
      </c>
      <c r="Y69" s="6"/>
      <c r="Z69" s="6"/>
      <c r="AA69" s="6">
        <v>4</v>
      </c>
      <c r="AB69" s="6"/>
      <c r="AC69" s="6"/>
      <c r="AD69" s="6"/>
      <c r="AE69" s="6"/>
      <c r="AF69" s="6"/>
      <c r="AG69" s="6"/>
      <c r="AH69" s="30" t="str">
        <f>IF(G69=H69+K69+L69+M69+N69+O69+P69+Q69+R69+S69+T69+U69+V69+W69+X69+Y69+Z69+AA69+AB69+AC69+AD69+AE69+AF69,"проверка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0" spans="1:34" ht="31.5" x14ac:dyDescent="0.3">
      <c r="A70" s="19" t="s">
        <v>687</v>
      </c>
      <c r="B70" s="19" t="s">
        <v>615</v>
      </c>
      <c r="C70" s="19" t="s">
        <v>67</v>
      </c>
      <c r="D70" s="19" t="str">
        <f>VLOOKUP(C70,'Коды программ'!$A$2:$B$578,2,FALSE)</f>
        <v>Информационные системы (по отраслям)</v>
      </c>
      <c r="E70" s="20" t="s">
        <v>11</v>
      </c>
      <c r="F70" s="22" t="s">
        <v>722</v>
      </c>
      <c r="G70" s="6"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30" t="str">
        <f t="shared" ref="AH70:AH73" si="15">IF(G70=H70+K70+L70+M70+N70+O70+P70+Q70+R70+S70+T70+U70+V70+W70+X70+Y70+Z70+AA70+AB70+AC70+AD70+AE70+AF70,"проверка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1" spans="1:34" ht="31.5" x14ac:dyDescent="0.3">
      <c r="A71" s="19" t="s">
        <v>687</v>
      </c>
      <c r="B71" s="19" t="s">
        <v>615</v>
      </c>
      <c r="C71" s="19" t="s">
        <v>67</v>
      </c>
      <c r="D71" s="19" t="str">
        <f>VLOOKUP(C71,'Коды программ'!$A$2:$B$578,2,FALSE)</f>
        <v>Информационные системы (по отраслям)</v>
      </c>
      <c r="E71" s="20" t="s">
        <v>12</v>
      </c>
      <c r="F71" s="22" t="s">
        <v>723</v>
      </c>
      <c r="G71" s="6"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30" t="str">
        <f t="shared" si="15"/>
        <v>проверка пройдена</v>
      </c>
    </row>
    <row r="72" spans="1:34" ht="31.5" x14ac:dyDescent="0.3">
      <c r="A72" s="19" t="s">
        <v>687</v>
      </c>
      <c r="B72" s="19" t="s">
        <v>615</v>
      </c>
      <c r="C72" s="19" t="s">
        <v>67</v>
      </c>
      <c r="D72" s="19" t="str">
        <f>VLOOKUP(C72,'Коды программ'!$A$2:$B$578,2,FALSE)</f>
        <v>Информационные системы (по отраслям)</v>
      </c>
      <c r="E72" s="20" t="s">
        <v>13</v>
      </c>
      <c r="F72" s="22" t="s">
        <v>15</v>
      </c>
      <c r="G72" s="6"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30" t="str">
        <f t="shared" si="15"/>
        <v>проверка пройдена</v>
      </c>
    </row>
    <row r="73" spans="1:34" ht="31.5" x14ac:dyDescent="0.3">
      <c r="A73" s="19" t="s">
        <v>687</v>
      </c>
      <c r="B73" s="19" t="s">
        <v>615</v>
      </c>
      <c r="C73" s="19" t="s">
        <v>67</v>
      </c>
      <c r="D73" s="19" t="str">
        <f>VLOOKUP(C73,'Коды программ'!$A$2:$B$578,2,FALSE)</f>
        <v>Информационные системы (по отраслям)</v>
      </c>
      <c r="E73" s="20" t="s">
        <v>14</v>
      </c>
      <c r="F73" s="22" t="s">
        <v>18</v>
      </c>
      <c r="G73" s="6"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30" t="str">
        <f t="shared" si="15"/>
        <v>проверка пройдена</v>
      </c>
    </row>
    <row r="74" spans="1:34" ht="63" x14ac:dyDescent="0.3">
      <c r="A74" s="19" t="s">
        <v>687</v>
      </c>
      <c r="B74" s="19" t="s">
        <v>615</v>
      </c>
      <c r="C74" s="19" t="s">
        <v>67</v>
      </c>
      <c r="D74" s="19" t="str">
        <f>VLOOKUP(C74,'[1]Коды программ'!$A$2:$B$578,2,FALSE)</f>
        <v>Информационные системы (по отраслям)</v>
      </c>
      <c r="E74" s="5" t="s">
        <v>692</v>
      </c>
      <c r="F74" s="24" t="s">
        <v>1341</v>
      </c>
      <c r="G74" s="6">
        <f>G70+G72</f>
        <v>0</v>
      </c>
      <c r="H74" s="6">
        <f t="shared" ref="H74:AG74" si="16">H70+H72</f>
        <v>0</v>
      </c>
      <c r="I74" s="6">
        <f t="shared" si="16"/>
        <v>0</v>
      </c>
      <c r="J74" s="6">
        <f t="shared" si="16"/>
        <v>0</v>
      </c>
      <c r="K74" s="6">
        <f t="shared" si="16"/>
        <v>0</v>
      </c>
      <c r="L74" s="6">
        <f t="shared" si="16"/>
        <v>0</v>
      </c>
      <c r="M74" s="6">
        <f t="shared" si="16"/>
        <v>0</v>
      </c>
      <c r="N74" s="6">
        <f t="shared" si="16"/>
        <v>0</v>
      </c>
      <c r="O74" s="6">
        <f t="shared" si="16"/>
        <v>0</v>
      </c>
      <c r="P74" s="6">
        <f t="shared" si="16"/>
        <v>0</v>
      </c>
      <c r="Q74" s="6">
        <f t="shared" si="16"/>
        <v>0</v>
      </c>
      <c r="R74" s="6">
        <f t="shared" si="16"/>
        <v>0</v>
      </c>
      <c r="S74" s="6">
        <f t="shared" si="16"/>
        <v>0</v>
      </c>
      <c r="T74" s="6">
        <f t="shared" si="16"/>
        <v>0</v>
      </c>
      <c r="U74" s="6">
        <f t="shared" si="16"/>
        <v>0</v>
      </c>
      <c r="V74" s="6">
        <f t="shared" si="16"/>
        <v>0</v>
      </c>
      <c r="W74" s="6">
        <f t="shared" si="16"/>
        <v>0</v>
      </c>
      <c r="X74" s="6">
        <f t="shared" si="16"/>
        <v>0</v>
      </c>
      <c r="Y74" s="6">
        <f t="shared" si="16"/>
        <v>0</v>
      </c>
      <c r="Z74" s="6">
        <f t="shared" si="16"/>
        <v>0</v>
      </c>
      <c r="AA74" s="6">
        <f t="shared" si="16"/>
        <v>0</v>
      </c>
      <c r="AB74" s="6">
        <f t="shared" si="16"/>
        <v>0</v>
      </c>
      <c r="AC74" s="6">
        <f t="shared" si="16"/>
        <v>0</v>
      </c>
      <c r="AD74" s="6">
        <f t="shared" si="16"/>
        <v>0</v>
      </c>
      <c r="AE74" s="6">
        <f t="shared" si="16"/>
        <v>0</v>
      </c>
      <c r="AF74" s="6">
        <f t="shared" si="16"/>
        <v>0</v>
      </c>
      <c r="AG74" s="6">
        <f t="shared" si="16"/>
        <v>0</v>
      </c>
      <c r="AH74" s="30" t="str">
        <f>IF(G74=H74+K74+L74+M74+N74+O74+P74+Q74+R74+S74+T74+U74+V74+W74+X74+Y74+Z74+AA74+AB74+AC74+AD74+AE74+AF74,"проверка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5" spans="1:34" ht="78.75" x14ac:dyDescent="0.3">
      <c r="A75" s="19" t="s">
        <v>687</v>
      </c>
      <c r="B75" s="19" t="s">
        <v>615</v>
      </c>
      <c r="C75" s="19" t="s">
        <v>67</v>
      </c>
      <c r="D75" s="19" t="str">
        <f>VLOOKUP(C75,'[1]Коды программ'!$A$2:$B$578,2,FALSE)</f>
        <v>Информационные системы (по отраслям)</v>
      </c>
      <c r="E75" s="5" t="s">
        <v>693</v>
      </c>
      <c r="F75" s="24" t="s">
        <v>1337</v>
      </c>
      <c r="G75" s="6">
        <v>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30" t="str">
        <f>IF(G75=H75+K75+L75+M75+N75+O75+P75+Q75+R75+S75+T75+U75+V75+W75+X75+Y75+Z75+AA75+AB75+AC75+AD75+AE75+AF75,"проверка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6" spans="1:34" ht="31.5" x14ac:dyDescent="0.3">
      <c r="A76" s="19" t="s">
        <v>687</v>
      </c>
      <c r="B76" s="19" t="s">
        <v>615</v>
      </c>
      <c r="C76" s="19" t="s">
        <v>67</v>
      </c>
      <c r="D76" s="19" t="str">
        <f>VLOOKUP(C76,'[1]Коды программ'!$A$2:$B$578,2,FALSE)</f>
        <v>Информационные системы (по отраслям)</v>
      </c>
      <c r="E76" s="5" t="s">
        <v>694</v>
      </c>
      <c r="F76" s="24" t="s">
        <v>1335</v>
      </c>
      <c r="G76" s="6"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30" t="str">
        <f t="shared" ref="AH76:AH78" si="17">IF(G76=H76+K76+L76+M76+N76+O76+P76+Q76+R76+S76+T76+U76+V76+W76+X76+Y76+Z76+AA76+AB76+AC76+AD76+AE76+AF76,"проверка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7" spans="1:34" ht="31.5" x14ac:dyDescent="0.3">
      <c r="A77" s="19" t="s">
        <v>687</v>
      </c>
      <c r="B77" s="19" t="s">
        <v>615</v>
      </c>
      <c r="C77" s="19" t="s">
        <v>67</v>
      </c>
      <c r="D77" s="19" t="str">
        <f>VLOOKUP(C77,'[1]Коды программ'!$A$2:$B$578,2,FALSE)</f>
        <v>Информационные системы (по отраслям)</v>
      </c>
      <c r="E77" s="5" t="s">
        <v>695</v>
      </c>
      <c r="F77" s="24" t="s">
        <v>1336</v>
      </c>
      <c r="G77" s="6">
        <v>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30" t="str">
        <f t="shared" si="17"/>
        <v>проверка пройдена</v>
      </c>
    </row>
    <row r="78" spans="1:34" ht="31.5" x14ac:dyDescent="0.3">
      <c r="A78" s="19" t="s">
        <v>687</v>
      </c>
      <c r="B78" s="19" t="s">
        <v>615</v>
      </c>
      <c r="C78" s="19" t="s">
        <v>67</v>
      </c>
      <c r="D78" s="19" t="str">
        <f>VLOOKUP(C78,'[1]Коды программ'!$A$2:$B$578,2,FALSE)</f>
        <v>Информационные системы (по отраслям)</v>
      </c>
      <c r="E78" s="25" t="s">
        <v>696</v>
      </c>
      <c r="F78" s="26" t="s">
        <v>1343</v>
      </c>
      <c r="G78" s="6">
        <v>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30" t="str">
        <f t="shared" si="17"/>
        <v>проверка пройдена</v>
      </c>
    </row>
    <row r="79" spans="1:34" ht="31.5" x14ac:dyDescent="0.3">
      <c r="A79" s="19" t="s">
        <v>687</v>
      </c>
      <c r="B79" s="19" t="s">
        <v>615</v>
      </c>
      <c r="C79" s="19" t="s">
        <v>67</v>
      </c>
      <c r="D79" s="19" t="str">
        <f>VLOOKUP(C79,'[1]Коды программ'!$A$2:$B$578,2,FALSE)</f>
        <v>Информационные системы (по отраслям)</v>
      </c>
      <c r="E79" s="25" t="s">
        <v>697</v>
      </c>
      <c r="F79" s="26" t="s">
        <v>1344</v>
      </c>
      <c r="G79" s="6">
        <v>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30" t="str">
        <f>IF(G79=H79+K79+L79+M79+N79+O79+P79+Q79+R79+S79+T79+U79+V79+W79+X79+Y79+Z79+AA79+AB79+AC79+AD79+AE79+AF79,"проверка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0" spans="1:34" ht="31.5" x14ac:dyDescent="0.3">
      <c r="A80" s="19" t="s">
        <v>687</v>
      </c>
      <c r="B80" s="19" t="s">
        <v>615</v>
      </c>
      <c r="C80" s="19" t="s">
        <v>67</v>
      </c>
      <c r="D80" s="19" t="str">
        <f>VLOOKUP(C80,'[1]Коды программ'!$A$2:$B$578,2,FALSE)</f>
        <v>Информационные системы (по отраслям)</v>
      </c>
      <c r="E80" s="25" t="s">
        <v>698</v>
      </c>
      <c r="F80" s="26" t="s">
        <v>1345</v>
      </c>
      <c r="G80" s="6">
        <v>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30" t="str">
        <f t="shared" ref="AH80:AH83" si="18">IF(G80=H80+K80+L80+M80+N80+O80+P80+Q80+R80+S80+T80+U80+V80+W80+X80+Y80+Z80+AA80+AB80+AC80+AD80+AE80+AF80,"проверка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1" spans="1:34" ht="31.5" x14ac:dyDescent="0.3">
      <c r="A81" s="19" t="s">
        <v>687</v>
      </c>
      <c r="B81" s="19" t="s">
        <v>615</v>
      </c>
      <c r="C81" s="19" t="s">
        <v>67</v>
      </c>
      <c r="D81" s="19" t="str">
        <f>VLOOKUP(C81,'[1]Коды программ'!$A$2:$B$578,2,FALSE)</f>
        <v>Информационные системы (по отраслям)</v>
      </c>
      <c r="E81" s="25" t="s">
        <v>699</v>
      </c>
      <c r="F81" s="26" t="s">
        <v>1346</v>
      </c>
      <c r="G81" s="6">
        <v>0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30" t="str">
        <f t="shared" si="18"/>
        <v>проверка пройдена</v>
      </c>
    </row>
    <row r="82" spans="1:34" ht="63" x14ac:dyDescent="0.3">
      <c r="A82" s="19" t="s">
        <v>687</v>
      </c>
      <c r="B82" s="19" t="s">
        <v>615</v>
      </c>
      <c r="C82" s="19" t="s">
        <v>67</v>
      </c>
      <c r="D82" s="19" t="str">
        <f>VLOOKUP(C82,'[1]Коды программ'!$A$2:$B$578,2,FALSE)</f>
        <v>Информационные системы (по отраслям)</v>
      </c>
      <c r="E82" s="27" t="s">
        <v>700</v>
      </c>
      <c r="F82" s="28" t="s">
        <v>1338</v>
      </c>
      <c r="G82" s="6"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30" t="str">
        <f t="shared" si="18"/>
        <v>проверка пройдена</v>
      </c>
    </row>
    <row r="83" spans="1:34" ht="78.75" x14ac:dyDescent="0.3">
      <c r="A83" s="19" t="s">
        <v>687</v>
      </c>
      <c r="B83" s="19" t="s">
        <v>615</v>
      </c>
      <c r="C83" s="19" t="s">
        <v>67</v>
      </c>
      <c r="D83" s="19" t="str">
        <f>VLOOKUP(C83,'[1]Коды программ'!$A$2:$B$578,2,FALSE)</f>
        <v>Информационные системы (по отраслям)</v>
      </c>
      <c r="E83" s="27" t="s">
        <v>701</v>
      </c>
      <c r="F83" s="28" t="s">
        <v>1339</v>
      </c>
      <c r="G83" s="6">
        <v>0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30" t="str">
        <f t="shared" si="18"/>
        <v>проверка пройдена</v>
      </c>
    </row>
    <row r="84" spans="1:34" ht="31.5" x14ac:dyDescent="0.3">
      <c r="A84" s="19" t="s">
        <v>687</v>
      </c>
      <c r="B84" s="19" t="s">
        <v>615</v>
      </c>
      <c r="C84" s="19" t="s">
        <v>334</v>
      </c>
      <c r="D84" s="32" t="str">
        <f>VLOOKUP(C84,'Коды программ'!$A$2:$B$578,2,FALSE)</f>
        <v>Автомеханик</v>
      </c>
      <c r="E84" s="20" t="s">
        <v>10</v>
      </c>
      <c r="F84" s="21" t="s">
        <v>721</v>
      </c>
      <c r="G84" s="36">
        <v>16</v>
      </c>
      <c r="H84" s="6">
        <v>6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10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30" t="str">
        <f>IF(G84=H84+K84+L84+M84+N84+O84+P84+Q84+R84+S84+T84+U84+V84+W84+X84+Y84+Z84+AA84+AB84+AC84+AD84+AE84+AF84,"проверка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5" spans="1:34" ht="31.5" x14ac:dyDescent="0.3">
      <c r="A85" s="19" t="s">
        <v>687</v>
      </c>
      <c r="B85" s="19" t="s">
        <v>615</v>
      </c>
      <c r="C85" s="19" t="s">
        <v>334</v>
      </c>
      <c r="D85" s="19" t="str">
        <f>VLOOKUP(C85,'Коды программ'!$A$2:$B$578,2,FALSE)</f>
        <v>Автомеханик</v>
      </c>
      <c r="E85" s="20" t="s">
        <v>11</v>
      </c>
      <c r="F85" s="22" t="s">
        <v>722</v>
      </c>
      <c r="G85" s="6">
        <v>0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30" t="str">
        <f t="shared" ref="AH85:AH88" si="19">IF(G85=H85+K85+L85+M85+N85+O85+P85+Q85+R85+S85+T85+U85+V85+W85+X85+Y85+Z85+AA85+AB85+AC85+AD85+AE85+AF85,"проверка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6" spans="1:34" ht="31.5" x14ac:dyDescent="0.3">
      <c r="A86" s="19" t="s">
        <v>687</v>
      </c>
      <c r="B86" s="19" t="s">
        <v>615</v>
      </c>
      <c r="C86" s="19" t="s">
        <v>334</v>
      </c>
      <c r="D86" s="19" t="str">
        <f>VLOOKUP(C86,'Коды программ'!$A$2:$B$578,2,FALSE)</f>
        <v>Автомеханик</v>
      </c>
      <c r="E86" s="20" t="s">
        <v>12</v>
      </c>
      <c r="F86" s="22" t="s">
        <v>723</v>
      </c>
      <c r="G86" s="6">
        <v>0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30" t="str">
        <f t="shared" si="19"/>
        <v>проверка пройдена</v>
      </c>
    </row>
    <row r="87" spans="1:34" ht="31.5" x14ac:dyDescent="0.3">
      <c r="A87" s="19" t="s">
        <v>687</v>
      </c>
      <c r="B87" s="19" t="s">
        <v>615</v>
      </c>
      <c r="C87" s="19" t="s">
        <v>334</v>
      </c>
      <c r="D87" s="19" t="str">
        <f>VLOOKUP(C87,'Коды программ'!$A$2:$B$578,2,FALSE)</f>
        <v>Автомеханик</v>
      </c>
      <c r="E87" s="20" t="s">
        <v>13</v>
      </c>
      <c r="F87" s="22" t="s">
        <v>15</v>
      </c>
      <c r="G87" s="6"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30" t="str">
        <f t="shared" si="19"/>
        <v>проверка пройдена</v>
      </c>
    </row>
    <row r="88" spans="1:34" ht="31.5" x14ac:dyDescent="0.3">
      <c r="A88" s="19" t="s">
        <v>687</v>
      </c>
      <c r="B88" s="19" t="s">
        <v>615</v>
      </c>
      <c r="C88" s="19" t="s">
        <v>334</v>
      </c>
      <c r="D88" s="19" t="str">
        <f>VLOOKUP(C88,'Коды программ'!$A$2:$B$578,2,FALSE)</f>
        <v>Автомеханик</v>
      </c>
      <c r="E88" s="20" t="s">
        <v>14</v>
      </c>
      <c r="F88" s="22" t="s">
        <v>18</v>
      </c>
      <c r="G88" s="6"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30" t="str">
        <f t="shared" si="19"/>
        <v>проверка пройдена</v>
      </c>
    </row>
    <row r="89" spans="1:34" ht="63" x14ac:dyDescent="0.3">
      <c r="A89" s="19" t="s">
        <v>687</v>
      </c>
      <c r="B89" s="19" t="s">
        <v>615</v>
      </c>
      <c r="C89" s="19" t="s">
        <v>334</v>
      </c>
      <c r="D89" s="19" t="str">
        <f>VLOOKUP(C89,'[1]Коды программ'!$A$2:$B$578,2,FALSE)</f>
        <v>Автомеханик</v>
      </c>
      <c r="E89" s="5" t="s">
        <v>692</v>
      </c>
      <c r="F89" s="24" t="s">
        <v>1341</v>
      </c>
      <c r="G89" s="6">
        <f>G85+G87</f>
        <v>0</v>
      </c>
      <c r="H89" s="6">
        <f t="shared" ref="H89:AG89" si="20">H85+H87</f>
        <v>0</v>
      </c>
      <c r="I89" s="6">
        <f t="shared" si="20"/>
        <v>0</v>
      </c>
      <c r="J89" s="6">
        <f t="shared" si="20"/>
        <v>0</v>
      </c>
      <c r="K89" s="6">
        <f t="shared" si="20"/>
        <v>0</v>
      </c>
      <c r="L89" s="6">
        <f t="shared" si="20"/>
        <v>0</v>
      </c>
      <c r="M89" s="6">
        <f t="shared" si="20"/>
        <v>0</v>
      </c>
      <c r="N89" s="6">
        <f t="shared" si="20"/>
        <v>0</v>
      </c>
      <c r="O89" s="6">
        <f t="shared" si="20"/>
        <v>0</v>
      </c>
      <c r="P89" s="6">
        <f t="shared" si="20"/>
        <v>0</v>
      </c>
      <c r="Q89" s="6">
        <f t="shared" si="20"/>
        <v>0</v>
      </c>
      <c r="R89" s="6">
        <f t="shared" si="20"/>
        <v>0</v>
      </c>
      <c r="S89" s="6">
        <f t="shared" si="20"/>
        <v>0</v>
      </c>
      <c r="T89" s="6">
        <f t="shared" si="20"/>
        <v>0</v>
      </c>
      <c r="U89" s="6">
        <f t="shared" si="20"/>
        <v>0</v>
      </c>
      <c r="V89" s="6">
        <f t="shared" si="20"/>
        <v>0</v>
      </c>
      <c r="W89" s="6">
        <f t="shared" si="20"/>
        <v>0</v>
      </c>
      <c r="X89" s="6">
        <f t="shared" si="20"/>
        <v>0</v>
      </c>
      <c r="Y89" s="6">
        <f t="shared" si="20"/>
        <v>0</v>
      </c>
      <c r="Z89" s="6">
        <f t="shared" si="20"/>
        <v>0</v>
      </c>
      <c r="AA89" s="6">
        <f t="shared" si="20"/>
        <v>0</v>
      </c>
      <c r="AB89" s="6">
        <f t="shared" si="20"/>
        <v>0</v>
      </c>
      <c r="AC89" s="6">
        <f t="shared" si="20"/>
        <v>0</v>
      </c>
      <c r="AD89" s="6">
        <f t="shared" si="20"/>
        <v>0</v>
      </c>
      <c r="AE89" s="6">
        <f t="shared" si="20"/>
        <v>0</v>
      </c>
      <c r="AF89" s="6">
        <f t="shared" si="20"/>
        <v>0</v>
      </c>
      <c r="AG89" s="6">
        <f t="shared" si="20"/>
        <v>0</v>
      </c>
      <c r="AH89" s="30" t="str">
        <f>IF(G89=H89+K89+L89+M89+N89+O89+P89+Q89+R89+S89+T89+U89+V89+W89+X89+Y89+Z89+AA89+AB89+AC89+AD89+AE89+AF89,"проверка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0" spans="1:34" ht="78.75" x14ac:dyDescent="0.3">
      <c r="A90" s="19" t="s">
        <v>687</v>
      </c>
      <c r="B90" s="19" t="s">
        <v>615</v>
      </c>
      <c r="C90" s="19" t="s">
        <v>334</v>
      </c>
      <c r="D90" s="19" t="str">
        <f>VLOOKUP(C90,'[1]Коды программ'!$A$2:$B$578,2,FALSE)</f>
        <v>Автомеханик</v>
      </c>
      <c r="E90" s="5" t="s">
        <v>693</v>
      </c>
      <c r="F90" s="24" t="s">
        <v>1337</v>
      </c>
      <c r="G90" s="6"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30" t="str">
        <f>IF(G90=H90+K90+L90+M90+N90+O90+P90+Q90+R90+S90+T90+U90+V90+W90+X90+Y90+Z90+AA90+AB90+AC90+AD90+AE90+AF90,"проверка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1" spans="1:34" ht="31.5" x14ac:dyDescent="0.3">
      <c r="A91" s="19" t="s">
        <v>687</v>
      </c>
      <c r="B91" s="19" t="s">
        <v>615</v>
      </c>
      <c r="C91" s="19" t="s">
        <v>334</v>
      </c>
      <c r="D91" s="19" t="str">
        <f>VLOOKUP(C91,'[1]Коды программ'!$A$2:$B$578,2,FALSE)</f>
        <v>Автомеханик</v>
      </c>
      <c r="E91" s="5" t="s">
        <v>694</v>
      </c>
      <c r="F91" s="24" t="s">
        <v>1335</v>
      </c>
      <c r="G91" s="6"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30" t="str">
        <f t="shared" ref="AH91:AH93" si="21">IF(G91=H91+K91+L91+M91+N91+O91+P91+Q91+R91+S91+T91+U91+V91+W91+X91+Y91+Z91+AA91+AB91+AC91+AD91+AE91+AF91,"проверка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2" spans="1:34" ht="31.5" x14ac:dyDescent="0.3">
      <c r="A92" s="19" t="s">
        <v>687</v>
      </c>
      <c r="B92" s="19" t="s">
        <v>615</v>
      </c>
      <c r="C92" s="19" t="s">
        <v>334</v>
      </c>
      <c r="D92" s="19" t="str">
        <f>VLOOKUP(C92,'[1]Коды программ'!$A$2:$B$578,2,FALSE)</f>
        <v>Автомеханик</v>
      </c>
      <c r="E92" s="5" t="s">
        <v>695</v>
      </c>
      <c r="F92" s="24" t="s">
        <v>1336</v>
      </c>
      <c r="G92" s="6"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30" t="str">
        <f t="shared" si="21"/>
        <v>проверка пройдена</v>
      </c>
    </row>
    <row r="93" spans="1:34" ht="31.5" x14ac:dyDescent="0.3">
      <c r="A93" s="19" t="s">
        <v>687</v>
      </c>
      <c r="B93" s="19" t="s">
        <v>615</v>
      </c>
      <c r="C93" s="19" t="s">
        <v>334</v>
      </c>
      <c r="D93" s="19" t="str">
        <f>VLOOKUP(C93,'[1]Коды программ'!$A$2:$B$578,2,FALSE)</f>
        <v>Автомеханик</v>
      </c>
      <c r="E93" s="25" t="s">
        <v>696</v>
      </c>
      <c r="F93" s="26" t="s">
        <v>1343</v>
      </c>
      <c r="G93" s="6">
        <v>0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30" t="str">
        <f t="shared" si="21"/>
        <v>проверка пройдена</v>
      </c>
    </row>
    <row r="94" spans="1:34" ht="31.5" x14ac:dyDescent="0.3">
      <c r="A94" s="19" t="s">
        <v>687</v>
      </c>
      <c r="B94" s="19" t="s">
        <v>615</v>
      </c>
      <c r="C94" s="19" t="s">
        <v>334</v>
      </c>
      <c r="D94" s="19" t="str">
        <f>VLOOKUP(C94,'[1]Коды программ'!$A$2:$B$578,2,FALSE)</f>
        <v>Автомеханик</v>
      </c>
      <c r="E94" s="25" t="s">
        <v>697</v>
      </c>
      <c r="F94" s="26" t="s">
        <v>1344</v>
      </c>
      <c r="G94" s="6">
        <v>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30" t="str">
        <f>IF(G94=H94+K94+L94+M94+N94+O94+P94+Q94+R94+S94+T94+U94+V94+W94+X94+Y94+Z94+AA94+AB94+AC94+AD94+AE94+AF94,"проверка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5" spans="1:34" ht="31.5" x14ac:dyDescent="0.3">
      <c r="A95" s="19" t="s">
        <v>687</v>
      </c>
      <c r="B95" s="19" t="s">
        <v>615</v>
      </c>
      <c r="C95" s="19" t="s">
        <v>334</v>
      </c>
      <c r="D95" s="19" t="str">
        <f>VLOOKUP(C95,'[1]Коды программ'!$A$2:$B$578,2,FALSE)</f>
        <v>Автомеханик</v>
      </c>
      <c r="E95" s="25" t="s">
        <v>698</v>
      </c>
      <c r="F95" s="26" t="s">
        <v>1345</v>
      </c>
      <c r="G95" s="6">
        <v>0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30" t="str">
        <f t="shared" ref="AH95:AH98" si="22">IF(G95=H95+K95+L95+M95+N95+O95+P95+Q95+R95+S95+T95+U95+V95+W95+X95+Y95+Z95+AA95+AB95+AC95+AD95+AE95+AF95,"проверка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6" spans="1:34" ht="31.5" x14ac:dyDescent="0.3">
      <c r="A96" s="19" t="s">
        <v>687</v>
      </c>
      <c r="B96" s="19" t="s">
        <v>615</v>
      </c>
      <c r="C96" s="19" t="s">
        <v>334</v>
      </c>
      <c r="D96" s="19" t="str">
        <f>VLOOKUP(C96,'[1]Коды программ'!$A$2:$B$578,2,FALSE)</f>
        <v>Автомеханик</v>
      </c>
      <c r="E96" s="25" t="s">
        <v>699</v>
      </c>
      <c r="F96" s="26" t="s">
        <v>1346</v>
      </c>
      <c r="G96" s="6">
        <v>0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30" t="str">
        <f t="shared" si="22"/>
        <v>проверка пройдена</v>
      </c>
    </row>
    <row r="97" spans="1:34" ht="63" x14ac:dyDescent="0.3">
      <c r="A97" s="19" t="s">
        <v>687</v>
      </c>
      <c r="B97" s="19" t="s">
        <v>615</v>
      </c>
      <c r="C97" s="19" t="s">
        <v>334</v>
      </c>
      <c r="D97" s="19" t="str">
        <f>VLOOKUP(C97,'[1]Коды программ'!$A$2:$B$578,2,FALSE)</f>
        <v>Автомеханик</v>
      </c>
      <c r="E97" s="27" t="s">
        <v>700</v>
      </c>
      <c r="F97" s="28" t="s">
        <v>1338</v>
      </c>
      <c r="G97" s="6">
        <v>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30" t="str">
        <f t="shared" si="22"/>
        <v>проверка пройдена</v>
      </c>
    </row>
    <row r="98" spans="1:34" ht="78.75" x14ac:dyDescent="0.3">
      <c r="A98" s="19" t="s">
        <v>687</v>
      </c>
      <c r="B98" s="19" t="s">
        <v>615</v>
      </c>
      <c r="C98" s="19" t="s">
        <v>334</v>
      </c>
      <c r="D98" s="19" t="str">
        <f>VLOOKUP(C98,'[1]Коды программ'!$A$2:$B$578,2,FALSE)</f>
        <v>Автомеханик</v>
      </c>
      <c r="E98" s="27" t="s">
        <v>701</v>
      </c>
      <c r="F98" s="28" t="s">
        <v>1339</v>
      </c>
      <c r="G98" s="6">
        <v>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30" t="str">
        <f t="shared" si="22"/>
        <v>проверка пройдена</v>
      </c>
    </row>
    <row r="99" spans="1:34" ht="112.5" customHeight="1" x14ac:dyDescent="0.3">
      <c r="A99" s="19" t="s">
        <v>687</v>
      </c>
      <c r="B99" s="19" t="s">
        <v>615</v>
      </c>
      <c r="C99" s="19" t="s">
        <v>353</v>
      </c>
      <c r="D99" s="32" t="str">
        <f>VLOOKUP(C99,'Коды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99" s="20" t="s">
        <v>10</v>
      </c>
      <c r="F99" s="21" t="s">
        <v>721</v>
      </c>
      <c r="G99" s="36">
        <v>21</v>
      </c>
      <c r="H99" s="6">
        <v>13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8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30" t="str">
        <f>IF(G99=H99+K99+L99+M99+N99+O99+P99+Q99+R99+S99+T99+U99+V99+W99+X99+Y99+Z99+AA99+AB99+AC99+AD99+AE99+AF99,"проверка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0" spans="1:34" ht="94.5" x14ac:dyDescent="0.3">
      <c r="A100" s="19" t="s">
        <v>687</v>
      </c>
      <c r="B100" s="19" t="s">
        <v>615</v>
      </c>
      <c r="C100" s="19" t="s">
        <v>353</v>
      </c>
      <c r="D100" s="19" t="str">
        <f>VLOOKUP(C100,'Коды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0" s="20" t="s">
        <v>11</v>
      </c>
      <c r="F100" s="22" t="s">
        <v>722</v>
      </c>
      <c r="G100" s="6">
        <v>0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30" t="str">
        <f t="shared" ref="AH100:AH103" si="23">IF(G100=H100+K100+L100+M100+N100+O100+P100+Q100+R100+S100+T100+U100+V100+W100+X100+Y100+Z100+AA100+AB100+AC100+AD100+AE100+AF100,"проверка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1" spans="1:34" ht="99.75" customHeight="1" x14ac:dyDescent="0.3">
      <c r="A101" s="19" t="s">
        <v>687</v>
      </c>
      <c r="B101" s="19" t="s">
        <v>615</v>
      </c>
      <c r="C101" s="19" t="s">
        <v>353</v>
      </c>
      <c r="D101" s="19" t="str">
        <f>VLOOKUP(C101,'Коды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1" s="20" t="s">
        <v>12</v>
      </c>
      <c r="F101" s="22" t="s">
        <v>723</v>
      </c>
      <c r="G101" s="6">
        <v>0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30" t="str">
        <f t="shared" si="23"/>
        <v>проверка пройдена</v>
      </c>
    </row>
    <row r="102" spans="1:34" ht="128.25" customHeight="1" x14ac:dyDescent="0.3">
      <c r="A102" s="19" t="s">
        <v>687</v>
      </c>
      <c r="B102" s="19" t="s">
        <v>615</v>
      </c>
      <c r="C102" s="19" t="s">
        <v>353</v>
      </c>
      <c r="D102" s="19" t="str">
        <f>VLOOKUP(C102,'Коды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2" s="20" t="s">
        <v>13</v>
      </c>
      <c r="F102" s="22" t="s">
        <v>15</v>
      </c>
      <c r="G102" s="6">
        <v>0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30" t="str">
        <f t="shared" si="23"/>
        <v>проверка пройдена</v>
      </c>
    </row>
    <row r="103" spans="1:34" ht="94.5" x14ac:dyDescent="0.3">
      <c r="A103" s="19" t="s">
        <v>687</v>
      </c>
      <c r="B103" s="19" t="s">
        <v>615</v>
      </c>
      <c r="C103" s="19" t="s">
        <v>353</v>
      </c>
      <c r="D103" s="19" t="str">
        <f>VLOOKUP(C103,'Коды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3" s="20" t="s">
        <v>14</v>
      </c>
      <c r="F103" s="22" t="s">
        <v>18</v>
      </c>
      <c r="G103" s="6">
        <v>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30" t="str">
        <f t="shared" si="23"/>
        <v>проверка пройдена</v>
      </c>
    </row>
    <row r="104" spans="1:34" ht="94.5" x14ac:dyDescent="0.3">
      <c r="A104" s="19" t="s">
        <v>687</v>
      </c>
      <c r="B104" s="19" t="s">
        <v>615</v>
      </c>
      <c r="C104" s="19" t="s">
        <v>353</v>
      </c>
      <c r="D104" s="19" t="str">
        <f>VLOOKUP(C104,'[1]Коды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4" s="5" t="s">
        <v>692</v>
      </c>
      <c r="F104" s="24" t="s">
        <v>1341</v>
      </c>
      <c r="G104" s="6">
        <f>G100+G102</f>
        <v>0</v>
      </c>
      <c r="H104" s="6">
        <f t="shared" ref="H104:AG104" si="24">H100+H102</f>
        <v>0</v>
      </c>
      <c r="I104" s="6">
        <f t="shared" si="24"/>
        <v>0</v>
      </c>
      <c r="J104" s="6">
        <f t="shared" si="24"/>
        <v>0</v>
      </c>
      <c r="K104" s="6">
        <f t="shared" si="24"/>
        <v>0</v>
      </c>
      <c r="L104" s="6">
        <f t="shared" si="24"/>
        <v>0</v>
      </c>
      <c r="M104" s="6">
        <f t="shared" si="24"/>
        <v>0</v>
      </c>
      <c r="N104" s="6">
        <f t="shared" si="24"/>
        <v>0</v>
      </c>
      <c r="O104" s="6">
        <f t="shared" si="24"/>
        <v>0</v>
      </c>
      <c r="P104" s="6">
        <f t="shared" si="24"/>
        <v>0</v>
      </c>
      <c r="Q104" s="6">
        <f t="shared" si="24"/>
        <v>0</v>
      </c>
      <c r="R104" s="6">
        <f t="shared" si="24"/>
        <v>0</v>
      </c>
      <c r="S104" s="6">
        <f t="shared" si="24"/>
        <v>0</v>
      </c>
      <c r="T104" s="6">
        <f t="shared" si="24"/>
        <v>0</v>
      </c>
      <c r="U104" s="6">
        <f t="shared" si="24"/>
        <v>0</v>
      </c>
      <c r="V104" s="6">
        <f t="shared" si="24"/>
        <v>0</v>
      </c>
      <c r="W104" s="6">
        <f t="shared" si="24"/>
        <v>0</v>
      </c>
      <c r="X104" s="6">
        <f t="shared" si="24"/>
        <v>0</v>
      </c>
      <c r="Y104" s="6">
        <f t="shared" si="24"/>
        <v>0</v>
      </c>
      <c r="Z104" s="6">
        <f t="shared" si="24"/>
        <v>0</v>
      </c>
      <c r="AA104" s="6">
        <f t="shared" si="24"/>
        <v>0</v>
      </c>
      <c r="AB104" s="6">
        <f t="shared" si="24"/>
        <v>0</v>
      </c>
      <c r="AC104" s="6">
        <f t="shared" si="24"/>
        <v>0</v>
      </c>
      <c r="AD104" s="6">
        <f t="shared" si="24"/>
        <v>0</v>
      </c>
      <c r="AE104" s="6">
        <f t="shared" si="24"/>
        <v>0</v>
      </c>
      <c r="AF104" s="6">
        <f t="shared" si="24"/>
        <v>0</v>
      </c>
      <c r="AG104" s="6">
        <f t="shared" si="24"/>
        <v>0</v>
      </c>
      <c r="AH104" s="30" t="str">
        <f>IF(G104=H104+K104+L104+M104+N104+O104+P104+Q104+R104+S104+T104+U104+V104+W104+X104+Y104+Z104+AA104+AB104+AC104+AD104+AE104+AF104,"проверка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5" spans="1:34" ht="94.5" x14ac:dyDescent="0.3">
      <c r="A105" s="19" t="s">
        <v>687</v>
      </c>
      <c r="B105" s="19" t="s">
        <v>615</v>
      </c>
      <c r="C105" s="19" t="s">
        <v>353</v>
      </c>
      <c r="D105" s="19" t="str">
        <f>VLOOKUP(C105,'[1]Коды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5" s="5" t="s">
        <v>693</v>
      </c>
      <c r="F105" s="24" t="s">
        <v>1337</v>
      </c>
      <c r="G105" s="6">
        <v>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30" t="str">
        <f>IF(G105=H105+K105+L105+M105+N105+O105+P105+Q105+R105+S105+T105+U105+V105+W105+X105+Y105+Z105+AA105+AB105+AC105+AD105+AE105+AF105,"проверка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6" spans="1:34" ht="94.5" x14ac:dyDescent="0.3">
      <c r="A106" s="19" t="s">
        <v>687</v>
      </c>
      <c r="B106" s="19" t="s">
        <v>615</v>
      </c>
      <c r="C106" s="19" t="s">
        <v>353</v>
      </c>
      <c r="D106" s="19" t="str">
        <f>VLOOKUP(C106,'[1]Коды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6" s="5" t="s">
        <v>694</v>
      </c>
      <c r="F106" s="24" t="s">
        <v>1335</v>
      </c>
      <c r="G106" s="6"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30" t="str">
        <f t="shared" ref="AH106:AH108" si="25">IF(G106=H106+K106+L106+M106+N106+O106+P106+Q106+R106+S106+T106+U106+V106+W106+X106+Y106+Z106+AA106+AB106+AC106+AD106+AE106+AF106,"проверка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7" spans="1:34" ht="94.5" x14ac:dyDescent="0.3">
      <c r="A107" s="19" t="s">
        <v>687</v>
      </c>
      <c r="B107" s="19" t="s">
        <v>615</v>
      </c>
      <c r="C107" s="19" t="s">
        <v>353</v>
      </c>
      <c r="D107" s="19" t="str">
        <f>VLOOKUP(C107,'[1]Коды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7" s="5" t="s">
        <v>695</v>
      </c>
      <c r="F107" s="24" t="s">
        <v>1336</v>
      </c>
      <c r="G107" s="6">
        <v>0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30" t="str">
        <f t="shared" si="25"/>
        <v>проверка пройдена</v>
      </c>
    </row>
    <row r="108" spans="1:34" ht="94.5" x14ac:dyDescent="0.3">
      <c r="A108" s="19" t="s">
        <v>687</v>
      </c>
      <c r="B108" s="19" t="s">
        <v>615</v>
      </c>
      <c r="C108" s="19" t="s">
        <v>353</v>
      </c>
      <c r="D108" s="19" t="str">
        <f>VLOOKUP(C108,'[1]Коды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8" s="25" t="s">
        <v>696</v>
      </c>
      <c r="F108" s="26" t="s">
        <v>1343</v>
      </c>
      <c r="G108" s="6">
        <v>0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30" t="str">
        <f t="shared" si="25"/>
        <v>проверка пройдена</v>
      </c>
    </row>
    <row r="109" spans="1:34" ht="94.5" x14ac:dyDescent="0.3">
      <c r="A109" s="19" t="s">
        <v>687</v>
      </c>
      <c r="B109" s="19" t="s">
        <v>615</v>
      </c>
      <c r="C109" s="19" t="s">
        <v>353</v>
      </c>
      <c r="D109" s="19" t="str">
        <f>VLOOKUP(C109,'[1]Коды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09" s="25" t="s">
        <v>697</v>
      </c>
      <c r="F109" s="26" t="s">
        <v>1344</v>
      </c>
      <c r="G109" s="6">
        <v>0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30" t="str">
        <f>IF(G109=H109+K109+L109+M109+N109+O109+P109+Q109+R109+S109+T109+U109+V109+W109+X109+Y109+Z109+AA109+AB109+AC109+AD109+AE109+AF109,"проверка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0" spans="1:34" ht="94.5" x14ac:dyDescent="0.3">
      <c r="A110" s="19" t="s">
        <v>687</v>
      </c>
      <c r="B110" s="19" t="s">
        <v>615</v>
      </c>
      <c r="C110" s="19" t="s">
        <v>353</v>
      </c>
      <c r="D110" s="19" t="str">
        <f>VLOOKUP(C110,'[1]Коды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10" s="25" t="s">
        <v>698</v>
      </c>
      <c r="F110" s="26" t="s">
        <v>1345</v>
      </c>
      <c r="G110" s="6"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30" t="str">
        <f t="shared" ref="AH110:AH113" si="26">IF(G110=H110+K110+L110+M110+N110+O110+P110+Q110+R110+S110+T110+U110+V110+W110+X110+Y110+Z110+AA110+AB110+AC110+AD110+AE110+AF110,"проверка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1" spans="1:34" ht="94.5" x14ac:dyDescent="0.3">
      <c r="A111" s="19" t="s">
        <v>687</v>
      </c>
      <c r="B111" s="19" t="s">
        <v>615</v>
      </c>
      <c r="C111" s="19" t="s">
        <v>353</v>
      </c>
      <c r="D111" s="19" t="str">
        <f>VLOOKUP(C111,'[1]Коды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11" s="25" t="s">
        <v>699</v>
      </c>
      <c r="F111" s="26" t="s">
        <v>1346</v>
      </c>
      <c r="G111" s="6"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30" t="str">
        <f t="shared" si="26"/>
        <v>проверка пройдена</v>
      </c>
    </row>
    <row r="112" spans="1:34" ht="94.5" x14ac:dyDescent="0.3">
      <c r="A112" s="19" t="s">
        <v>687</v>
      </c>
      <c r="B112" s="19" t="s">
        <v>615</v>
      </c>
      <c r="C112" s="19" t="s">
        <v>353</v>
      </c>
      <c r="D112" s="19" t="str">
        <f>VLOOKUP(C112,'[1]Коды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12" s="27" t="s">
        <v>700</v>
      </c>
      <c r="F112" s="28" t="s">
        <v>1338</v>
      </c>
      <c r="G112" s="6">
        <v>0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30" t="str">
        <f t="shared" si="26"/>
        <v>проверка пройдена</v>
      </c>
    </row>
    <row r="113" spans="1:34" ht="94.5" x14ac:dyDescent="0.3">
      <c r="A113" s="19" t="s">
        <v>687</v>
      </c>
      <c r="B113" s="19" t="s">
        <v>615</v>
      </c>
      <c r="C113" s="19" t="s">
        <v>353</v>
      </c>
      <c r="D113" s="19" t="str">
        <f>VLOOKUP(C113,'[1]Коды программ'!$A$2:$B$578,2,FALSE)</f>
        <v>Эксплуатация транспортного электрооборудования и автоматики (по видам транспорта, за исключением водного)</v>
      </c>
      <c r="E113" s="27" t="s">
        <v>701</v>
      </c>
      <c r="F113" s="28" t="s">
        <v>1339</v>
      </c>
      <c r="G113" s="6">
        <v>0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30" t="str">
        <f t="shared" si="26"/>
        <v>проверка пройдена</v>
      </c>
    </row>
    <row r="114" spans="1:34" ht="31.5" x14ac:dyDescent="0.3">
      <c r="A114" s="19" t="s">
        <v>687</v>
      </c>
      <c r="B114" s="19" t="s">
        <v>615</v>
      </c>
      <c r="C114" s="19" t="s">
        <v>330</v>
      </c>
      <c r="D114" s="32" t="str">
        <f>VLOOKUP(C114,'Коды программ'!$A$2:$B$578,2,FALSE)</f>
        <v>Сварочное производство</v>
      </c>
      <c r="E114" s="20" t="s">
        <v>10</v>
      </c>
      <c r="F114" s="21" t="s">
        <v>721</v>
      </c>
      <c r="G114" s="36">
        <v>13</v>
      </c>
      <c r="H114" s="6">
        <v>2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11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30" t="str">
        <f>IF(G114=H114+K114+L114+M114+N114+O114+P114+Q114+R114+S114+T114+U114+V114+W114+X114+Y114+Z114+AA114+AB114+AC114+AD114+AE114+AF114,"проверка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5" spans="1:34" ht="31.5" x14ac:dyDescent="0.3">
      <c r="A115" s="19" t="s">
        <v>687</v>
      </c>
      <c r="B115" s="19" t="s">
        <v>615</v>
      </c>
      <c r="C115" s="19" t="s">
        <v>330</v>
      </c>
      <c r="D115" s="19" t="str">
        <f>VLOOKUP(C115,'Коды программ'!$A$2:$B$578,2,FALSE)</f>
        <v>Сварочное производство</v>
      </c>
      <c r="E115" s="20" t="s">
        <v>11</v>
      </c>
      <c r="F115" s="22" t="s">
        <v>722</v>
      </c>
      <c r="G115" s="6">
        <v>0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30" t="str">
        <f t="shared" ref="AH115:AH118" si="27">IF(G115=H115+K115+L115+M115+N115+O115+P115+Q115+R115+S115+T115+U115+V115+W115+X115+Y115+Z115+AA115+AB115+AC115+AD115+AE115+AF115,"проверка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6" spans="1:34" ht="31.5" x14ac:dyDescent="0.3">
      <c r="A116" s="19" t="s">
        <v>687</v>
      </c>
      <c r="B116" s="19" t="s">
        <v>615</v>
      </c>
      <c r="C116" s="19" t="s">
        <v>330</v>
      </c>
      <c r="D116" s="19" t="str">
        <f>VLOOKUP(C116,'Коды программ'!$A$2:$B$578,2,FALSE)</f>
        <v>Сварочное производство</v>
      </c>
      <c r="E116" s="20" t="s">
        <v>12</v>
      </c>
      <c r="F116" s="22" t="s">
        <v>723</v>
      </c>
      <c r="G116" s="6"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30" t="str">
        <f t="shared" si="27"/>
        <v>проверка пройдена</v>
      </c>
    </row>
    <row r="117" spans="1:34" ht="31.5" x14ac:dyDescent="0.3">
      <c r="A117" s="19" t="s">
        <v>687</v>
      </c>
      <c r="B117" s="19" t="s">
        <v>615</v>
      </c>
      <c r="C117" s="19" t="s">
        <v>330</v>
      </c>
      <c r="D117" s="19" t="str">
        <f>VLOOKUP(C117,'Коды программ'!$A$2:$B$578,2,FALSE)</f>
        <v>Сварочное производство</v>
      </c>
      <c r="E117" s="20" t="s">
        <v>13</v>
      </c>
      <c r="F117" s="22" t="s">
        <v>15</v>
      </c>
      <c r="G117" s="6">
        <v>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30" t="str">
        <f t="shared" si="27"/>
        <v>проверка пройдена</v>
      </c>
    </row>
    <row r="118" spans="1:34" ht="31.5" x14ac:dyDescent="0.3">
      <c r="A118" s="19" t="s">
        <v>687</v>
      </c>
      <c r="B118" s="19" t="s">
        <v>615</v>
      </c>
      <c r="C118" s="19" t="s">
        <v>330</v>
      </c>
      <c r="D118" s="19" t="str">
        <f>VLOOKUP(C118,'Коды программ'!$A$2:$B$578,2,FALSE)</f>
        <v>Сварочное производство</v>
      </c>
      <c r="E118" s="20" t="s">
        <v>14</v>
      </c>
      <c r="F118" s="22" t="s">
        <v>18</v>
      </c>
      <c r="G118" s="6">
        <v>0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30" t="str">
        <f t="shared" si="27"/>
        <v>проверка пройдена</v>
      </c>
    </row>
    <row r="119" spans="1:34" ht="63" x14ac:dyDescent="0.3">
      <c r="A119" s="19" t="s">
        <v>687</v>
      </c>
      <c r="B119" s="19" t="s">
        <v>615</v>
      </c>
      <c r="C119" s="19" t="s">
        <v>330</v>
      </c>
      <c r="D119" s="19" t="str">
        <f>VLOOKUP(C119,'[1]Коды программ'!$A$2:$B$578,2,FALSE)</f>
        <v>Сварочное производство</v>
      </c>
      <c r="E119" s="5" t="s">
        <v>692</v>
      </c>
      <c r="F119" s="24" t="s">
        <v>1341</v>
      </c>
      <c r="G119" s="6">
        <f>G115+G117</f>
        <v>0</v>
      </c>
      <c r="H119" s="6">
        <f t="shared" ref="H119:AG119" si="28">H115+H117</f>
        <v>0</v>
      </c>
      <c r="I119" s="6">
        <f t="shared" si="28"/>
        <v>0</v>
      </c>
      <c r="J119" s="6">
        <f t="shared" si="28"/>
        <v>0</v>
      </c>
      <c r="K119" s="6">
        <f t="shared" si="28"/>
        <v>0</v>
      </c>
      <c r="L119" s="6">
        <f t="shared" si="28"/>
        <v>0</v>
      </c>
      <c r="M119" s="6">
        <f t="shared" si="28"/>
        <v>0</v>
      </c>
      <c r="N119" s="6">
        <f t="shared" si="28"/>
        <v>0</v>
      </c>
      <c r="O119" s="6">
        <f t="shared" si="28"/>
        <v>0</v>
      </c>
      <c r="P119" s="6">
        <f t="shared" si="28"/>
        <v>0</v>
      </c>
      <c r="Q119" s="6">
        <f t="shared" si="28"/>
        <v>0</v>
      </c>
      <c r="R119" s="6">
        <f t="shared" si="28"/>
        <v>0</v>
      </c>
      <c r="S119" s="6">
        <f t="shared" si="28"/>
        <v>0</v>
      </c>
      <c r="T119" s="6">
        <f t="shared" si="28"/>
        <v>0</v>
      </c>
      <c r="U119" s="6">
        <f t="shared" si="28"/>
        <v>0</v>
      </c>
      <c r="V119" s="6">
        <f t="shared" si="28"/>
        <v>0</v>
      </c>
      <c r="W119" s="6">
        <f t="shared" si="28"/>
        <v>0</v>
      </c>
      <c r="X119" s="6">
        <f t="shared" si="28"/>
        <v>0</v>
      </c>
      <c r="Y119" s="6">
        <f t="shared" si="28"/>
        <v>0</v>
      </c>
      <c r="Z119" s="6">
        <f t="shared" si="28"/>
        <v>0</v>
      </c>
      <c r="AA119" s="6">
        <f t="shared" si="28"/>
        <v>0</v>
      </c>
      <c r="AB119" s="6">
        <f t="shared" si="28"/>
        <v>0</v>
      </c>
      <c r="AC119" s="6">
        <f t="shared" si="28"/>
        <v>0</v>
      </c>
      <c r="AD119" s="6">
        <f t="shared" si="28"/>
        <v>0</v>
      </c>
      <c r="AE119" s="6">
        <f t="shared" si="28"/>
        <v>0</v>
      </c>
      <c r="AF119" s="6">
        <f t="shared" si="28"/>
        <v>0</v>
      </c>
      <c r="AG119" s="6">
        <f t="shared" si="28"/>
        <v>0</v>
      </c>
      <c r="AH119" s="30" t="str">
        <f>IF(G119=H119+K119+L119+M119+N119+O119+P119+Q119+R119+S119+T119+U119+V119+W119+X119+Y119+Z119+AA119+AB119+AC119+AD119+AE119+AF119,"проверка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0" spans="1:34" ht="78.75" x14ac:dyDescent="0.3">
      <c r="A120" s="19" t="s">
        <v>687</v>
      </c>
      <c r="B120" s="19" t="s">
        <v>615</v>
      </c>
      <c r="C120" s="19" t="s">
        <v>330</v>
      </c>
      <c r="D120" s="19" t="str">
        <f>VLOOKUP(C120,'[1]Коды программ'!$A$2:$B$578,2,FALSE)</f>
        <v>Сварочное производство</v>
      </c>
      <c r="E120" s="5" t="s">
        <v>693</v>
      </c>
      <c r="F120" s="24" t="s">
        <v>1337</v>
      </c>
      <c r="G120" s="6">
        <v>0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30" t="str">
        <f>IF(G120=H120+K120+L120+M120+N120+O120+P120+Q120+R120+S120+T120+U120+V120+W120+X120+Y120+Z120+AA120+AB120+AC120+AD120+AE120+AF120,"проверка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1" spans="1:34" ht="31.5" x14ac:dyDescent="0.3">
      <c r="A121" s="19" t="s">
        <v>687</v>
      </c>
      <c r="B121" s="19" t="s">
        <v>615</v>
      </c>
      <c r="C121" s="19" t="s">
        <v>330</v>
      </c>
      <c r="D121" s="19" t="str">
        <f>VLOOKUP(C121,'[1]Коды программ'!$A$2:$B$578,2,FALSE)</f>
        <v>Сварочное производство</v>
      </c>
      <c r="E121" s="5" t="s">
        <v>694</v>
      </c>
      <c r="F121" s="24" t="s">
        <v>1335</v>
      </c>
      <c r="G121" s="6">
        <v>0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30" t="str">
        <f t="shared" ref="AH121:AH123" si="29">IF(G121=H121+K121+L121+M121+N121+O121+P121+Q121+R121+S121+T121+U121+V121+W121+X121+Y121+Z121+AA121+AB121+AC121+AD121+AE121+AF121,"проверка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2" spans="1:34" ht="31.5" x14ac:dyDescent="0.3">
      <c r="A122" s="19" t="s">
        <v>687</v>
      </c>
      <c r="B122" s="19" t="s">
        <v>615</v>
      </c>
      <c r="C122" s="19" t="s">
        <v>330</v>
      </c>
      <c r="D122" s="19" t="str">
        <f>VLOOKUP(C122,'[1]Коды программ'!$A$2:$B$578,2,FALSE)</f>
        <v>Сварочное производство</v>
      </c>
      <c r="E122" s="5" t="s">
        <v>695</v>
      </c>
      <c r="F122" s="24" t="s">
        <v>1336</v>
      </c>
      <c r="G122" s="6">
        <v>0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30" t="str">
        <f t="shared" si="29"/>
        <v>проверка пройдена</v>
      </c>
    </row>
    <row r="123" spans="1:34" ht="31.5" x14ac:dyDescent="0.3">
      <c r="A123" s="19" t="s">
        <v>687</v>
      </c>
      <c r="B123" s="19" t="s">
        <v>615</v>
      </c>
      <c r="C123" s="19" t="s">
        <v>330</v>
      </c>
      <c r="D123" s="19" t="str">
        <f>VLOOKUP(C123,'[1]Коды программ'!$A$2:$B$578,2,FALSE)</f>
        <v>Сварочное производство</v>
      </c>
      <c r="E123" s="25" t="s">
        <v>696</v>
      </c>
      <c r="F123" s="26" t="s">
        <v>1343</v>
      </c>
      <c r="G123" s="6">
        <v>0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30" t="str">
        <f t="shared" si="29"/>
        <v>проверка пройдена</v>
      </c>
    </row>
    <row r="124" spans="1:34" ht="31.5" x14ac:dyDescent="0.3">
      <c r="A124" s="19" t="s">
        <v>687</v>
      </c>
      <c r="B124" s="19" t="s">
        <v>615</v>
      </c>
      <c r="C124" s="19" t="s">
        <v>330</v>
      </c>
      <c r="D124" s="19" t="str">
        <f>VLOOKUP(C124,'[1]Коды программ'!$A$2:$B$578,2,FALSE)</f>
        <v>Сварочное производство</v>
      </c>
      <c r="E124" s="25" t="s">
        <v>697</v>
      </c>
      <c r="F124" s="26" t="s">
        <v>1344</v>
      </c>
      <c r="G124" s="6">
        <v>0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30" t="str">
        <f>IF(G124=H124+K124+L124+M124+N124+O124+P124+Q124+R124+S124+T124+U124+V124+W124+X124+Y124+Z124+AA124+AB124+AC124+AD124+AE124+AF124,"проверка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5" spans="1:34" ht="31.5" x14ac:dyDescent="0.3">
      <c r="A125" s="19" t="s">
        <v>687</v>
      </c>
      <c r="B125" s="19" t="s">
        <v>615</v>
      </c>
      <c r="C125" s="19" t="s">
        <v>330</v>
      </c>
      <c r="D125" s="19" t="str">
        <f>VLOOKUP(C125,'[1]Коды программ'!$A$2:$B$578,2,FALSE)</f>
        <v>Сварочное производство</v>
      </c>
      <c r="E125" s="25" t="s">
        <v>698</v>
      </c>
      <c r="F125" s="26" t="s">
        <v>1345</v>
      </c>
      <c r="G125" s="6">
        <v>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30" t="str">
        <f t="shared" ref="AH125:AH128" si="30">IF(G125=H125+K125+L125+M125+N125+O125+P125+Q125+R125+S125+T125+U125+V125+W125+X125+Y125+Z125+AA125+AB125+AC125+AD125+AE125+AF125,"проверка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6" spans="1:34" ht="31.5" x14ac:dyDescent="0.3">
      <c r="A126" s="19" t="s">
        <v>687</v>
      </c>
      <c r="B126" s="19" t="s">
        <v>615</v>
      </c>
      <c r="C126" s="19" t="s">
        <v>330</v>
      </c>
      <c r="D126" s="19" t="str">
        <f>VLOOKUP(C126,'[1]Коды программ'!$A$2:$B$578,2,FALSE)</f>
        <v>Сварочное производство</v>
      </c>
      <c r="E126" s="25" t="s">
        <v>699</v>
      </c>
      <c r="F126" s="26" t="s">
        <v>1346</v>
      </c>
      <c r="G126" s="6">
        <v>0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30" t="str">
        <f t="shared" si="30"/>
        <v>проверка пройдена</v>
      </c>
    </row>
    <row r="127" spans="1:34" ht="63" x14ac:dyDescent="0.3">
      <c r="A127" s="19" t="s">
        <v>687</v>
      </c>
      <c r="B127" s="19" t="s">
        <v>615</v>
      </c>
      <c r="C127" s="19" t="s">
        <v>330</v>
      </c>
      <c r="D127" s="19" t="str">
        <f>VLOOKUP(C127,'[1]Коды программ'!$A$2:$B$578,2,FALSE)</f>
        <v>Сварочное производство</v>
      </c>
      <c r="E127" s="27" t="s">
        <v>700</v>
      </c>
      <c r="F127" s="28" t="s">
        <v>1338</v>
      </c>
      <c r="G127" s="6">
        <v>0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30" t="str">
        <f t="shared" si="30"/>
        <v>проверка пройдена</v>
      </c>
    </row>
    <row r="128" spans="1:34" ht="78.75" x14ac:dyDescent="0.3">
      <c r="A128" s="19" t="s">
        <v>687</v>
      </c>
      <c r="B128" s="19" t="s">
        <v>615</v>
      </c>
      <c r="C128" s="19" t="s">
        <v>330</v>
      </c>
      <c r="D128" s="19" t="str">
        <f>VLOOKUP(C128,'[1]Коды программ'!$A$2:$B$578,2,FALSE)</f>
        <v>Сварочное производство</v>
      </c>
      <c r="E128" s="27" t="s">
        <v>701</v>
      </c>
      <c r="F128" s="28" t="s">
        <v>1339</v>
      </c>
      <c r="G128" s="6">
        <v>0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30" t="str">
        <f t="shared" si="30"/>
        <v>проверка пройдена</v>
      </c>
    </row>
    <row r="129" spans="1:34" ht="86.25" customHeight="1" x14ac:dyDescent="0.3">
      <c r="A129" s="19" t="s">
        <v>687</v>
      </c>
      <c r="B129" s="19" t="s">
        <v>615</v>
      </c>
      <c r="C129" s="19" t="s">
        <v>194</v>
      </c>
      <c r="D129" s="32" t="str">
        <f>VLOOKUP(C129,'Коды программ'!$A$2:$B$578,2,FALSE)</f>
        <v>Автоматизация технологических процессов и производств (по отраслям)</v>
      </c>
      <c r="E129" s="20" t="s">
        <v>10</v>
      </c>
      <c r="F129" s="21" t="s">
        <v>721</v>
      </c>
      <c r="G129" s="36">
        <v>15</v>
      </c>
      <c r="H129" s="6">
        <v>10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5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31" t="str">
        <f>IF(G129=H129+K129+L129+M129+N129+O129+P129+Q129+R129+S129+T129+U129+V129+W129+X129+Y129+Z129+AA129+AB129+AC129+AD129+AE129+AF129,"проверка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0" spans="1:34" ht="63" x14ac:dyDescent="0.3">
      <c r="A130" s="19" t="s">
        <v>687</v>
      </c>
      <c r="B130" s="19" t="s">
        <v>615</v>
      </c>
      <c r="C130" s="19" t="s">
        <v>194</v>
      </c>
      <c r="D130" s="19" t="str">
        <f>VLOOKUP(C130,'Коды программ'!$A$2:$B$578,2,FALSE)</f>
        <v>Автоматизация технологических процессов и производств (по отраслям)</v>
      </c>
      <c r="E130" s="20" t="s">
        <v>11</v>
      </c>
      <c r="F130" s="22" t="s">
        <v>722</v>
      </c>
      <c r="G130" s="6">
        <v>0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31" t="str">
        <f t="shared" ref="AH130:AH133" si="31">IF(G130=H130+K130+L130+M130+N130+O130+P130+Q130+R130+S130+T130+U130+V130+W130+X130+Y130+Z130+AA130+AB130+AC130+AD130+AE130+AF130,"проверка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1" spans="1:34" ht="63" x14ac:dyDescent="0.3">
      <c r="A131" s="19" t="s">
        <v>687</v>
      </c>
      <c r="B131" s="19" t="s">
        <v>615</v>
      </c>
      <c r="C131" s="19" t="s">
        <v>194</v>
      </c>
      <c r="D131" s="19" t="str">
        <f>VLOOKUP(C131,'Коды программ'!$A$2:$B$578,2,FALSE)</f>
        <v>Автоматизация технологических процессов и производств (по отраслям)</v>
      </c>
      <c r="E131" s="20" t="s">
        <v>12</v>
      </c>
      <c r="F131" s="22" t="s">
        <v>723</v>
      </c>
      <c r="G131" s="6">
        <v>0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31" t="str">
        <f t="shared" si="31"/>
        <v>проверка пройдена</v>
      </c>
    </row>
    <row r="132" spans="1:34" ht="63" x14ac:dyDescent="0.3">
      <c r="A132" s="19" t="s">
        <v>687</v>
      </c>
      <c r="B132" s="19" t="s">
        <v>615</v>
      </c>
      <c r="C132" s="19" t="s">
        <v>194</v>
      </c>
      <c r="D132" s="19" t="str">
        <f>VLOOKUP(C132,'Коды программ'!$A$2:$B$578,2,FALSE)</f>
        <v>Автоматизация технологических процессов и производств (по отраслям)</v>
      </c>
      <c r="E132" s="20" t="s">
        <v>13</v>
      </c>
      <c r="F132" s="22" t="s">
        <v>15</v>
      </c>
      <c r="G132" s="6">
        <v>0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31" t="str">
        <f t="shared" si="31"/>
        <v>проверка пройдена</v>
      </c>
    </row>
    <row r="133" spans="1:34" ht="63" x14ac:dyDescent="0.3">
      <c r="A133" s="19" t="s">
        <v>687</v>
      </c>
      <c r="B133" s="19" t="s">
        <v>615</v>
      </c>
      <c r="C133" s="19" t="s">
        <v>194</v>
      </c>
      <c r="D133" s="19" t="str">
        <f>VLOOKUP(C133,'Коды программ'!$A$2:$B$578,2,FALSE)</f>
        <v>Автоматизация технологических процессов и производств (по отраслям)</v>
      </c>
      <c r="E133" s="20" t="s">
        <v>14</v>
      </c>
      <c r="F133" s="22" t="s">
        <v>18</v>
      </c>
      <c r="G133" s="6">
        <v>0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31" t="str">
        <f t="shared" si="31"/>
        <v>проверка пройдена</v>
      </c>
    </row>
    <row r="134" spans="1:34" ht="63" x14ac:dyDescent="0.3">
      <c r="A134" s="19" t="s">
        <v>687</v>
      </c>
      <c r="B134" s="19" t="s">
        <v>615</v>
      </c>
      <c r="C134" s="19" t="s">
        <v>194</v>
      </c>
      <c r="D134" s="19" t="str">
        <f>VLOOKUP(C134,'[1]Коды программ'!$A$2:$B$578,2,FALSE)</f>
        <v>Автоматизация технологических процессов и производств (по отраслям)</v>
      </c>
      <c r="E134" s="5" t="s">
        <v>692</v>
      </c>
      <c r="F134" s="24" t="s">
        <v>1341</v>
      </c>
      <c r="G134" s="6">
        <f>G130+G132</f>
        <v>0</v>
      </c>
      <c r="H134" s="6">
        <f t="shared" ref="H134:AG134" si="32">H130+H132</f>
        <v>0</v>
      </c>
      <c r="I134" s="6">
        <f t="shared" si="32"/>
        <v>0</v>
      </c>
      <c r="J134" s="6">
        <f t="shared" si="32"/>
        <v>0</v>
      </c>
      <c r="K134" s="6">
        <f t="shared" si="32"/>
        <v>0</v>
      </c>
      <c r="L134" s="6">
        <f t="shared" si="32"/>
        <v>0</v>
      </c>
      <c r="M134" s="6">
        <f t="shared" si="32"/>
        <v>0</v>
      </c>
      <c r="N134" s="6">
        <f t="shared" si="32"/>
        <v>0</v>
      </c>
      <c r="O134" s="6">
        <f t="shared" si="32"/>
        <v>0</v>
      </c>
      <c r="P134" s="6">
        <f t="shared" si="32"/>
        <v>0</v>
      </c>
      <c r="Q134" s="6">
        <f t="shared" si="32"/>
        <v>0</v>
      </c>
      <c r="R134" s="6">
        <f t="shared" si="32"/>
        <v>0</v>
      </c>
      <c r="S134" s="6">
        <f t="shared" si="32"/>
        <v>0</v>
      </c>
      <c r="T134" s="6">
        <f t="shared" si="32"/>
        <v>0</v>
      </c>
      <c r="U134" s="6">
        <f t="shared" si="32"/>
        <v>0</v>
      </c>
      <c r="V134" s="6">
        <f t="shared" si="32"/>
        <v>0</v>
      </c>
      <c r="W134" s="6">
        <f t="shared" si="32"/>
        <v>0</v>
      </c>
      <c r="X134" s="6">
        <f t="shared" si="32"/>
        <v>0</v>
      </c>
      <c r="Y134" s="6">
        <f t="shared" si="32"/>
        <v>0</v>
      </c>
      <c r="Z134" s="6">
        <f t="shared" si="32"/>
        <v>0</v>
      </c>
      <c r="AA134" s="6">
        <f t="shared" si="32"/>
        <v>0</v>
      </c>
      <c r="AB134" s="6">
        <f t="shared" si="32"/>
        <v>0</v>
      </c>
      <c r="AC134" s="6">
        <f t="shared" si="32"/>
        <v>0</v>
      </c>
      <c r="AD134" s="6">
        <f t="shared" si="32"/>
        <v>0</v>
      </c>
      <c r="AE134" s="6">
        <f t="shared" si="32"/>
        <v>0</v>
      </c>
      <c r="AF134" s="6">
        <f t="shared" si="32"/>
        <v>0</v>
      </c>
      <c r="AG134" s="6">
        <f t="shared" si="32"/>
        <v>0</v>
      </c>
      <c r="AH134" s="31" t="str">
        <f>IF(G134=H134+K134+L134+M134+N134+O134+P134+Q134+R134+S134+T134+U134+V134+W134+X134+Y134+Z134+AA134+AB134+AC134+AD134+AE134+AF134,"проверка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5" spans="1:34" ht="78.75" x14ac:dyDescent="0.3">
      <c r="A135" s="19" t="s">
        <v>687</v>
      </c>
      <c r="B135" s="19" t="s">
        <v>615</v>
      </c>
      <c r="C135" s="19" t="s">
        <v>194</v>
      </c>
      <c r="D135" s="19" t="str">
        <f>VLOOKUP(C135,'[1]Коды программ'!$A$2:$B$578,2,FALSE)</f>
        <v>Автоматизация технологических процессов и производств (по отраслям)</v>
      </c>
      <c r="E135" s="5" t="s">
        <v>693</v>
      </c>
      <c r="F135" s="24" t="s">
        <v>1337</v>
      </c>
      <c r="G135" s="6">
        <v>0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31" t="str">
        <f>IF(G135=H135+K135+L135+M135+N135+O135+P135+Q135+R135+S135+T135+U135+V135+W135+X135+Y135+Z135+AA135+AB135+AC135+AD135+AE135+AF135,"проверка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6" spans="1:34" ht="63" x14ac:dyDescent="0.3">
      <c r="A136" s="19" t="s">
        <v>687</v>
      </c>
      <c r="B136" s="19" t="s">
        <v>615</v>
      </c>
      <c r="C136" s="19" t="s">
        <v>194</v>
      </c>
      <c r="D136" s="19" t="str">
        <f>VLOOKUP(C136,'[1]Коды программ'!$A$2:$B$578,2,FALSE)</f>
        <v>Автоматизация технологических процессов и производств (по отраслям)</v>
      </c>
      <c r="E136" s="5" t="s">
        <v>694</v>
      </c>
      <c r="F136" s="24" t="s">
        <v>1335</v>
      </c>
      <c r="G136" s="6">
        <v>0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31" t="str">
        <f t="shared" ref="AH136:AH138" si="33">IF(G136=H136+K136+L136+M136+N136+O136+P136+Q136+R136+S136+T136+U136+V136+W136+X136+Y136+Z136+AA136+AB136+AC136+AD136+AE136+AF136,"проверка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7" spans="1:34" ht="63" x14ac:dyDescent="0.3">
      <c r="A137" s="19" t="s">
        <v>687</v>
      </c>
      <c r="B137" s="19" t="s">
        <v>615</v>
      </c>
      <c r="C137" s="19" t="s">
        <v>194</v>
      </c>
      <c r="D137" s="19" t="str">
        <f>VLOOKUP(C137,'[1]Коды программ'!$A$2:$B$578,2,FALSE)</f>
        <v>Автоматизация технологических процессов и производств (по отраслям)</v>
      </c>
      <c r="E137" s="5" t="s">
        <v>695</v>
      </c>
      <c r="F137" s="24" t="s">
        <v>1336</v>
      </c>
      <c r="G137" s="6">
        <v>0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31" t="str">
        <f t="shared" si="33"/>
        <v>проверка пройдена</v>
      </c>
    </row>
    <row r="138" spans="1:34" ht="63" x14ac:dyDescent="0.3">
      <c r="A138" s="19" t="s">
        <v>687</v>
      </c>
      <c r="B138" s="19" t="s">
        <v>615</v>
      </c>
      <c r="C138" s="19" t="s">
        <v>194</v>
      </c>
      <c r="D138" s="19" t="str">
        <f>VLOOKUP(C138,'[1]Коды программ'!$A$2:$B$578,2,FALSE)</f>
        <v>Автоматизация технологических процессов и производств (по отраслям)</v>
      </c>
      <c r="E138" s="25" t="s">
        <v>696</v>
      </c>
      <c r="F138" s="26" t="s">
        <v>1343</v>
      </c>
      <c r="G138" s="6">
        <v>0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31" t="str">
        <f t="shared" si="33"/>
        <v>проверка пройдена</v>
      </c>
    </row>
    <row r="139" spans="1:34" ht="63" x14ac:dyDescent="0.3">
      <c r="A139" s="19" t="s">
        <v>687</v>
      </c>
      <c r="B139" s="19" t="s">
        <v>615</v>
      </c>
      <c r="C139" s="19" t="s">
        <v>194</v>
      </c>
      <c r="D139" s="19" t="str">
        <f>VLOOKUP(C139,'[1]Коды программ'!$A$2:$B$578,2,FALSE)</f>
        <v>Автоматизация технологических процессов и производств (по отраслям)</v>
      </c>
      <c r="E139" s="25" t="s">
        <v>697</v>
      </c>
      <c r="F139" s="26" t="s">
        <v>1344</v>
      </c>
      <c r="G139" s="6">
        <v>0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31" t="str">
        <f>IF(G139=H139+K139+L139+M139+N139+O139+P139+Q139+R139+S139+T139+U139+V139+W139+X139+Y139+Z139+AA139+AB139+AC139+AD139+AE139+AF139,"проверка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0" spans="1:34" ht="63" x14ac:dyDescent="0.3">
      <c r="A140" s="19" t="s">
        <v>687</v>
      </c>
      <c r="B140" s="19" t="s">
        <v>615</v>
      </c>
      <c r="C140" s="19" t="s">
        <v>194</v>
      </c>
      <c r="D140" s="19" t="str">
        <f>VLOOKUP(C140,'[1]Коды программ'!$A$2:$B$578,2,FALSE)</f>
        <v>Автоматизация технологических процессов и производств (по отраслям)</v>
      </c>
      <c r="E140" s="25" t="s">
        <v>698</v>
      </c>
      <c r="F140" s="26" t="s">
        <v>1345</v>
      </c>
      <c r="G140" s="6">
        <v>0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31" t="str">
        <f t="shared" ref="AH140:AH143" si="34">IF(G140=H140+K140+L140+M140+N140+O140+P140+Q140+R140+S140+T140+U140+V140+W140+X140+Y140+Z140+AA140+AB140+AC140+AD140+AE140+AF140,"проверка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1" spans="1:34" ht="63" x14ac:dyDescent="0.3">
      <c r="A141" s="19" t="s">
        <v>687</v>
      </c>
      <c r="B141" s="19" t="s">
        <v>615</v>
      </c>
      <c r="C141" s="19" t="s">
        <v>194</v>
      </c>
      <c r="D141" s="19" t="str">
        <f>VLOOKUP(C141,'[1]Коды программ'!$A$2:$B$578,2,FALSE)</f>
        <v>Автоматизация технологических процессов и производств (по отраслям)</v>
      </c>
      <c r="E141" s="25" t="s">
        <v>699</v>
      </c>
      <c r="F141" s="26" t="s">
        <v>1346</v>
      </c>
      <c r="G141" s="6">
        <v>0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31" t="str">
        <f t="shared" si="34"/>
        <v>проверка пройдена</v>
      </c>
    </row>
    <row r="142" spans="1:34" ht="63" x14ac:dyDescent="0.3">
      <c r="A142" s="19" t="s">
        <v>687</v>
      </c>
      <c r="B142" s="19" t="s">
        <v>615</v>
      </c>
      <c r="C142" s="19" t="s">
        <v>194</v>
      </c>
      <c r="D142" s="19" t="str">
        <f>VLOOKUP(C142,'[1]Коды программ'!$A$2:$B$578,2,FALSE)</f>
        <v>Автоматизация технологических процессов и производств (по отраслям)</v>
      </c>
      <c r="E142" s="27" t="s">
        <v>700</v>
      </c>
      <c r="F142" s="28" t="s">
        <v>1338</v>
      </c>
      <c r="G142" s="6">
        <v>0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31" t="str">
        <f t="shared" si="34"/>
        <v>проверка пройдена</v>
      </c>
    </row>
    <row r="143" spans="1:34" ht="78.75" x14ac:dyDescent="0.3">
      <c r="A143" s="19" t="s">
        <v>687</v>
      </c>
      <c r="B143" s="19" t="s">
        <v>615</v>
      </c>
      <c r="C143" s="19" t="s">
        <v>194</v>
      </c>
      <c r="D143" s="19" t="str">
        <f>VLOOKUP(C143,'[1]Коды программ'!$A$2:$B$578,2,FALSE)</f>
        <v>Автоматизация технологических процессов и производств (по отраслям)</v>
      </c>
      <c r="E143" s="27" t="s">
        <v>701</v>
      </c>
      <c r="F143" s="28" t="s">
        <v>1339</v>
      </c>
      <c r="G143" s="6">
        <v>0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31" t="str">
        <f t="shared" si="34"/>
        <v>проверка пройдена</v>
      </c>
    </row>
    <row r="144" spans="1:34" ht="31.5" x14ac:dyDescent="0.3">
      <c r="A144" s="19" t="s">
        <v>687</v>
      </c>
      <c r="B144" s="19" t="s">
        <v>615</v>
      </c>
      <c r="C144" s="19" t="s">
        <v>195</v>
      </c>
      <c r="D144" s="32" t="str">
        <f>VLOOKUP(C144,'Коды программ'!$A$2:$B$578,2,FALSE)</f>
        <v>Технология машиностроения</v>
      </c>
      <c r="E144" s="20" t="s">
        <v>10</v>
      </c>
      <c r="F144" s="21" t="s">
        <v>721</v>
      </c>
      <c r="G144" s="36">
        <v>45</v>
      </c>
      <c r="H144" s="6">
        <v>21</v>
      </c>
      <c r="I144" s="6">
        <v>12</v>
      </c>
      <c r="J144" s="6"/>
      <c r="K144" s="6"/>
      <c r="L144" s="6"/>
      <c r="M144" s="6"/>
      <c r="N144" s="6">
        <v>24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31" t="str">
        <f>IF(G144=H144+K144+L144+M144+N144+O144+P144+Q144+R144+S144+T144+U144+V144+W144+X144+Y144+Z144+AA144+AB144+AC144+AD144+AE144+AF144,"проверка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5" spans="1:34" ht="31.5" x14ac:dyDescent="0.3">
      <c r="A145" s="19" t="s">
        <v>687</v>
      </c>
      <c r="B145" s="19" t="s">
        <v>615</v>
      </c>
      <c r="C145" s="19" t="s">
        <v>195</v>
      </c>
      <c r="D145" s="19" t="str">
        <f>VLOOKUP(C145,'Коды программ'!$A$2:$B$578,2,FALSE)</f>
        <v>Технология машиностроения</v>
      </c>
      <c r="E145" s="20" t="s">
        <v>11</v>
      </c>
      <c r="F145" s="22" t="s">
        <v>722</v>
      </c>
      <c r="G145" s="6">
        <v>0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31" t="str">
        <f t="shared" ref="AH145:AH148" si="35">IF(G145=H145+K145+L145+M145+N145+O145+P145+Q145+R145+S145+T145+U145+V145+W145+X145+Y145+Z145+AA145+AB145+AC145+AD145+AE145+AF145,"проверка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46" spans="1:34" ht="31.5" x14ac:dyDescent="0.3">
      <c r="A146" s="19" t="s">
        <v>687</v>
      </c>
      <c r="B146" s="19" t="s">
        <v>615</v>
      </c>
      <c r="C146" s="19" t="s">
        <v>195</v>
      </c>
      <c r="D146" s="19" t="str">
        <f>VLOOKUP(C146,'Коды программ'!$A$2:$B$578,2,FALSE)</f>
        <v>Технология машиностроения</v>
      </c>
      <c r="E146" s="20" t="s">
        <v>12</v>
      </c>
      <c r="F146" s="22" t="s">
        <v>723</v>
      </c>
      <c r="G146" s="6">
        <v>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31" t="str">
        <f t="shared" si="35"/>
        <v>проверка пройдена</v>
      </c>
    </row>
    <row r="147" spans="1:34" ht="31.5" x14ac:dyDescent="0.3">
      <c r="A147" s="19" t="s">
        <v>687</v>
      </c>
      <c r="B147" s="19" t="s">
        <v>615</v>
      </c>
      <c r="C147" s="19" t="s">
        <v>195</v>
      </c>
      <c r="D147" s="19" t="str">
        <f>VLOOKUP(C147,'Коды программ'!$A$2:$B$578,2,FALSE)</f>
        <v>Технология машиностроения</v>
      </c>
      <c r="E147" s="20" t="s">
        <v>13</v>
      </c>
      <c r="F147" s="22" t="s">
        <v>15</v>
      </c>
      <c r="G147" s="6">
        <v>0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31" t="str">
        <f t="shared" si="35"/>
        <v>проверка пройдена</v>
      </c>
    </row>
    <row r="148" spans="1:34" ht="31.5" x14ac:dyDescent="0.3">
      <c r="A148" s="19" t="s">
        <v>687</v>
      </c>
      <c r="B148" s="19" t="s">
        <v>615</v>
      </c>
      <c r="C148" s="19" t="s">
        <v>195</v>
      </c>
      <c r="D148" s="19" t="str">
        <f>VLOOKUP(C148,'Коды программ'!$A$2:$B$578,2,FALSE)</f>
        <v>Технология машиностроения</v>
      </c>
      <c r="E148" s="20" t="s">
        <v>14</v>
      </c>
      <c r="F148" s="22" t="s">
        <v>18</v>
      </c>
      <c r="G148" s="6">
        <v>0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31" t="str">
        <f t="shared" si="35"/>
        <v>проверка пройдена</v>
      </c>
    </row>
    <row r="149" spans="1:34" ht="63" x14ac:dyDescent="0.3">
      <c r="A149" s="19" t="s">
        <v>687</v>
      </c>
      <c r="B149" s="19" t="s">
        <v>615</v>
      </c>
      <c r="C149" s="19" t="s">
        <v>195</v>
      </c>
      <c r="D149" s="19" t="str">
        <f>VLOOKUP(C149,'[1]Коды программ'!$A$2:$B$578,2,FALSE)</f>
        <v>Технология машиностроения</v>
      </c>
      <c r="E149" s="5" t="s">
        <v>692</v>
      </c>
      <c r="F149" s="24" t="s">
        <v>1341</v>
      </c>
      <c r="G149" s="6">
        <f>G145+G147</f>
        <v>0</v>
      </c>
      <c r="H149" s="6">
        <f t="shared" ref="H149:AG149" si="36">H145+H147</f>
        <v>0</v>
      </c>
      <c r="I149" s="6">
        <f t="shared" si="36"/>
        <v>0</v>
      </c>
      <c r="J149" s="6">
        <f t="shared" si="36"/>
        <v>0</v>
      </c>
      <c r="K149" s="6">
        <f t="shared" si="36"/>
        <v>0</v>
      </c>
      <c r="L149" s="6">
        <f t="shared" si="36"/>
        <v>0</v>
      </c>
      <c r="M149" s="6">
        <f t="shared" si="36"/>
        <v>0</v>
      </c>
      <c r="N149" s="6">
        <f t="shared" si="36"/>
        <v>0</v>
      </c>
      <c r="O149" s="6">
        <f t="shared" si="36"/>
        <v>0</v>
      </c>
      <c r="P149" s="6">
        <f t="shared" si="36"/>
        <v>0</v>
      </c>
      <c r="Q149" s="6">
        <f t="shared" si="36"/>
        <v>0</v>
      </c>
      <c r="R149" s="6">
        <f t="shared" si="36"/>
        <v>0</v>
      </c>
      <c r="S149" s="6">
        <f t="shared" si="36"/>
        <v>0</v>
      </c>
      <c r="T149" s="6">
        <f t="shared" si="36"/>
        <v>0</v>
      </c>
      <c r="U149" s="6">
        <f t="shared" si="36"/>
        <v>0</v>
      </c>
      <c r="V149" s="6">
        <f t="shared" si="36"/>
        <v>0</v>
      </c>
      <c r="W149" s="6">
        <f t="shared" si="36"/>
        <v>0</v>
      </c>
      <c r="X149" s="6">
        <f t="shared" si="36"/>
        <v>0</v>
      </c>
      <c r="Y149" s="6">
        <f t="shared" si="36"/>
        <v>0</v>
      </c>
      <c r="Z149" s="6">
        <f t="shared" si="36"/>
        <v>0</v>
      </c>
      <c r="AA149" s="6">
        <f t="shared" si="36"/>
        <v>0</v>
      </c>
      <c r="AB149" s="6">
        <f t="shared" si="36"/>
        <v>0</v>
      </c>
      <c r="AC149" s="6">
        <f t="shared" si="36"/>
        <v>0</v>
      </c>
      <c r="AD149" s="6">
        <f t="shared" si="36"/>
        <v>0</v>
      </c>
      <c r="AE149" s="6">
        <f t="shared" si="36"/>
        <v>0</v>
      </c>
      <c r="AF149" s="6">
        <f t="shared" si="36"/>
        <v>0</v>
      </c>
      <c r="AG149" s="6">
        <f t="shared" si="36"/>
        <v>0</v>
      </c>
      <c r="AH149" s="31" t="str">
        <f>IF(G149=H149+K149+L149+M149+N149+O149+P149+Q149+R149+S149+T149+U149+V149+W149+X149+Y149+Z149+AA149+AB149+AC149+AD149+AE149+AF149,"проверка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0" spans="1:34" ht="78.75" x14ac:dyDescent="0.3">
      <c r="A150" s="19" t="s">
        <v>687</v>
      </c>
      <c r="B150" s="19" t="s">
        <v>615</v>
      </c>
      <c r="C150" s="19" t="s">
        <v>195</v>
      </c>
      <c r="D150" s="19" t="str">
        <f>VLOOKUP(C150,'[1]Коды программ'!$A$2:$B$578,2,FALSE)</f>
        <v>Технология машиностроения</v>
      </c>
      <c r="E150" s="5" t="s">
        <v>693</v>
      </c>
      <c r="F150" s="24" t="s">
        <v>1337</v>
      </c>
      <c r="G150" s="6">
        <v>0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31" t="str">
        <f>IF(G150=H150+K150+L150+M150+N150+O150+P150+Q150+R150+S150+T150+U150+V150+W150+X150+Y150+Z150+AA150+AB150+AC150+AD150+AE150+AF150,"проверка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1" spans="1:34" ht="31.5" x14ac:dyDescent="0.3">
      <c r="A151" s="19" t="s">
        <v>687</v>
      </c>
      <c r="B151" s="19" t="s">
        <v>615</v>
      </c>
      <c r="C151" s="19" t="s">
        <v>195</v>
      </c>
      <c r="D151" s="19" t="str">
        <f>VLOOKUP(C151,'[1]Коды программ'!$A$2:$B$578,2,FALSE)</f>
        <v>Технология машиностроения</v>
      </c>
      <c r="E151" s="5" t="s">
        <v>694</v>
      </c>
      <c r="F151" s="24" t="s">
        <v>1335</v>
      </c>
      <c r="G151" s="6">
        <v>0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31" t="str">
        <f t="shared" ref="AH151:AH153" si="37">IF(G151=H151+K151+L151+M151+N151+O151+P151+Q151+R151+S151+T151+U151+V151+W151+X151+Y151+Z151+AA151+AB151+AC151+AD151+AE151+AF151,"проверка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2" spans="1:34" ht="31.5" x14ac:dyDescent="0.3">
      <c r="A152" s="19" t="s">
        <v>687</v>
      </c>
      <c r="B152" s="19" t="s">
        <v>615</v>
      </c>
      <c r="C152" s="19" t="s">
        <v>195</v>
      </c>
      <c r="D152" s="19" t="str">
        <f>VLOOKUP(C152,'[1]Коды программ'!$A$2:$B$578,2,FALSE)</f>
        <v>Технология машиностроения</v>
      </c>
      <c r="E152" s="5" t="s">
        <v>695</v>
      </c>
      <c r="F152" s="24" t="s">
        <v>1336</v>
      </c>
      <c r="G152" s="6">
        <v>0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31" t="str">
        <f t="shared" si="37"/>
        <v>проверка пройдена</v>
      </c>
    </row>
    <row r="153" spans="1:34" ht="31.5" x14ac:dyDescent="0.3">
      <c r="A153" s="19" t="s">
        <v>687</v>
      </c>
      <c r="B153" s="19" t="s">
        <v>615</v>
      </c>
      <c r="C153" s="19" t="s">
        <v>195</v>
      </c>
      <c r="D153" s="19" t="str">
        <f>VLOOKUP(C153,'[1]Коды программ'!$A$2:$B$578,2,FALSE)</f>
        <v>Технология машиностроения</v>
      </c>
      <c r="E153" s="25" t="s">
        <v>696</v>
      </c>
      <c r="F153" s="26" t="s">
        <v>1343</v>
      </c>
      <c r="G153" s="6">
        <v>0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31" t="str">
        <f t="shared" si="37"/>
        <v>проверка пройдена</v>
      </c>
    </row>
    <row r="154" spans="1:34" ht="31.5" x14ac:dyDescent="0.3">
      <c r="A154" s="19" t="s">
        <v>687</v>
      </c>
      <c r="B154" s="19" t="s">
        <v>615</v>
      </c>
      <c r="C154" s="19" t="s">
        <v>195</v>
      </c>
      <c r="D154" s="19" t="str">
        <f>VLOOKUP(C154,'[1]Коды программ'!$A$2:$B$578,2,FALSE)</f>
        <v>Технология машиностроения</v>
      </c>
      <c r="E154" s="25" t="s">
        <v>697</v>
      </c>
      <c r="F154" s="26" t="s">
        <v>1344</v>
      </c>
      <c r="G154" s="6">
        <v>0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31" t="str">
        <f>IF(G154=H154+K154+L154+M154+N154+O154+P154+Q154+R154+S154+T154+U154+V154+W154+X154+Y154+Z154+AA154+AB154+AC154+AD154+AE154+AF154,"проверка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5" spans="1:34" ht="31.5" x14ac:dyDescent="0.3">
      <c r="A155" s="19" t="s">
        <v>687</v>
      </c>
      <c r="B155" s="19" t="s">
        <v>615</v>
      </c>
      <c r="C155" s="19" t="s">
        <v>195</v>
      </c>
      <c r="D155" s="19" t="str">
        <f>VLOOKUP(C155,'[1]Коды программ'!$A$2:$B$578,2,FALSE)</f>
        <v>Технология машиностроения</v>
      </c>
      <c r="E155" s="25" t="s">
        <v>698</v>
      </c>
      <c r="F155" s="26" t="s">
        <v>1345</v>
      </c>
      <c r="G155" s="6">
        <v>0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31" t="str">
        <f t="shared" ref="AH155:AH158" si="38">IF(G155=H155+K155+L155+M155+N155+O155+P155+Q155+R155+S155+T155+U155+V155+W155+X155+Y155+Z155+AA155+AB155+AC155+AD155+AE155+AF155,"проверка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6" spans="1:34" ht="31.5" x14ac:dyDescent="0.3">
      <c r="A156" s="19" t="s">
        <v>687</v>
      </c>
      <c r="B156" s="19" t="s">
        <v>615</v>
      </c>
      <c r="C156" s="19" t="s">
        <v>195</v>
      </c>
      <c r="D156" s="19" t="str">
        <f>VLOOKUP(C156,'[1]Коды программ'!$A$2:$B$578,2,FALSE)</f>
        <v>Технология машиностроения</v>
      </c>
      <c r="E156" s="25" t="s">
        <v>699</v>
      </c>
      <c r="F156" s="26" t="s">
        <v>1346</v>
      </c>
      <c r="G156" s="6">
        <v>0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31" t="str">
        <f t="shared" si="38"/>
        <v>проверка пройдена</v>
      </c>
    </row>
    <row r="157" spans="1:34" ht="63" x14ac:dyDescent="0.3">
      <c r="A157" s="19" t="s">
        <v>687</v>
      </c>
      <c r="B157" s="19" t="s">
        <v>615</v>
      </c>
      <c r="C157" s="19" t="s">
        <v>195</v>
      </c>
      <c r="D157" s="19" t="str">
        <f>VLOOKUP(C157,'[1]Коды программ'!$A$2:$B$578,2,FALSE)</f>
        <v>Технология машиностроения</v>
      </c>
      <c r="E157" s="27" t="s">
        <v>700</v>
      </c>
      <c r="F157" s="28" t="s">
        <v>1338</v>
      </c>
      <c r="G157" s="6">
        <v>0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31" t="str">
        <f t="shared" si="38"/>
        <v>проверка пройдена</v>
      </c>
    </row>
    <row r="158" spans="1:34" ht="78.75" x14ac:dyDescent="0.3">
      <c r="A158" s="19" t="s">
        <v>687</v>
      </c>
      <c r="B158" s="19" t="s">
        <v>615</v>
      </c>
      <c r="C158" s="19" t="s">
        <v>195</v>
      </c>
      <c r="D158" s="19" t="str">
        <f>VLOOKUP(C158,'[1]Коды программ'!$A$2:$B$578,2,FALSE)</f>
        <v>Технология машиностроения</v>
      </c>
      <c r="E158" s="27" t="s">
        <v>701</v>
      </c>
      <c r="F158" s="28" t="s">
        <v>1339</v>
      </c>
      <c r="G158" s="6">
        <v>0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31" t="str">
        <f t="shared" si="38"/>
        <v>проверка пройдена</v>
      </c>
    </row>
    <row r="159" spans="1:34" ht="63" x14ac:dyDescent="0.3">
      <c r="A159" s="19" t="s">
        <v>687</v>
      </c>
      <c r="B159" s="19" t="s">
        <v>615</v>
      </c>
      <c r="C159" s="19" t="s">
        <v>351</v>
      </c>
      <c r="D159" s="32" t="str">
        <f>VLOOKUP(C159,'Коды программ'!$A$2:$B$578,2,FALSE)</f>
        <v>Техническое обслуживание и ремонт автомобильного транспорта</v>
      </c>
      <c r="E159" s="20" t="s">
        <v>10</v>
      </c>
      <c r="F159" s="21" t="s">
        <v>721</v>
      </c>
      <c r="G159" s="36">
        <v>43</v>
      </c>
      <c r="H159" s="6">
        <v>14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29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31" t="str">
        <f>IF(G159=H159+K159+L159+M159+N159+O159+P159+Q159+R159+S159+T159+U159+V159+W159+X159+Y159+Z159+AA159+AB159+AC159+AD159+AE159+AF159,"проверка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0" spans="1:34" ht="63" x14ac:dyDescent="0.3">
      <c r="A160" s="19" t="s">
        <v>687</v>
      </c>
      <c r="B160" s="19" t="s">
        <v>615</v>
      </c>
      <c r="C160" s="19" t="s">
        <v>351</v>
      </c>
      <c r="D160" s="19" t="str">
        <f>VLOOKUP(C160,'Коды программ'!$A$2:$B$578,2,FALSE)</f>
        <v>Техническое обслуживание и ремонт автомобильного транспорта</v>
      </c>
      <c r="E160" s="20" t="s">
        <v>11</v>
      </c>
      <c r="F160" s="22" t="s">
        <v>722</v>
      </c>
      <c r="G160" s="6">
        <v>0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31" t="str">
        <f t="shared" ref="AH160:AH163" si="39">IF(G160=H160+K160+L160+M160+N160+O160+P160+Q160+R160+S160+T160+U160+V160+W160+X160+Y160+Z160+AA160+AB160+AC160+AD160+AE160+AF160,"проверка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1" spans="1:34" ht="63" x14ac:dyDescent="0.3">
      <c r="A161" s="19" t="s">
        <v>687</v>
      </c>
      <c r="B161" s="19" t="s">
        <v>615</v>
      </c>
      <c r="C161" s="19" t="s">
        <v>351</v>
      </c>
      <c r="D161" s="19" t="str">
        <f>VLOOKUP(C161,'Коды программ'!$A$2:$B$578,2,FALSE)</f>
        <v>Техническое обслуживание и ремонт автомобильного транспорта</v>
      </c>
      <c r="E161" s="20" t="s">
        <v>12</v>
      </c>
      <c r="F161" s="22" t="s">
        <v>723</v>
      </c>
      <c r="G161" s="6">
        <v>0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31" t="str">
        <f t="shared" si="39"/>
        <v>проверка пройдена</v>
      </c>
    </row>
    <row r="162" spans="1:34" ht="63" x14ac:dyDescent="0.3">
      <c r="A162" s="19" t="s">
        <v>687</v>
      </c>
      <c r="B162" s="19" t="s">
        <v>615</v>
      </c>
      <c r="C162" s="19" t="s">
        <v>351</v>
      </c>
      <c r="D162" s="19" t="str">
        <f>VLOOKUP(C162,'Коды программ'!$A$2:$B$578,2,FALSE)</f>
        <v>Техническое обслуживание и ремонт автомобильного транспорта</v>
      </c>
      <c r="E162" s="20" t="s">
        <v>13</v>
      </c>
      <c r="F162" s="22" t="s">
        <v>15</v>
      </c>
      <c r="G162" s="6">
        <v>0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31" t="str">
        <f t="shared" si="39"/>
        <v>проверка пройдена</v>
      </c>
    </row>
    <row r="163" spans="1:34" ht="63" x14ac:dyDescent="0.3">
      <c r="A163" s="19" t="s">
        <v>687</v>
      </c>
      <c r="B163" s="19" t="s">
        <v>615</v>
      </c>
      <c r="C163" s="19" t="s">
        <v>351</v>
      </c>
      <c r="D163" s="19" t="str">
        <f>VLOOKUP(C163,'Коды программ'!$A$2:$B$578,2,FALSE)</f>
        <v>Техническое обслуживание и ремонт автомобильного транспорта</v>
      </c>
      <c r="E163" s="20" t="s">
        <v>14</v>
      </c>
      <c r="F163" s="22" t="s">
        <v>18</v>
      </c>
      <c r="G163" s="6">
        <v>0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31" t="str">
        <f t="shared" si="39"/>
        <v>проверка пройдена</v>
      </c>
    </row>
    <row r="164" spans="1:34" ht="63" x14ac:dyDescent="0.3">
      <c r="A164" s="19" t="s">
        <v>687</v>
      </c>
      <c r="B164" s="19" t="s">
        <v>615</v>
      </c>
      <c r="C164" s="19" t="s">
        <v>351</v>
      </c>
      <c r="D164" s="19" t="str">
        <f>VLOOKUP(C164,'[1]Коды программ'!$A$2:$B$578,2,FALSE)</f>
        <v>Техническое обслуживание и ремонт автомобильного транспорта</v>
      </c>
      <c r="E164" s="5" t="s">
        <v>692</v>
      </c>
      <c r="F164" s="24" t="s">
        <v>1341</v>
      </c>
      <c r="G164" s="6">
        <f>G160+G162</f>
        <v>0</v>
      </c>
      <c r="H164" s="6">
        <f t="shared" ref="H164:AG164" si="40">H160+H162</f>
        <v>0</v>
      </c>
      <c r="I164" s="6">
        <f t="shared" si="40"/>
        <v>0</v>
      </c>
      <c r="J164" s="6">
        <f t="shared" si="40"/>
        <v>0</v>
      </c>
      <c r="K164" s="6">
        <f t="shared" si="40"/>
        <v>0</v>
      </c>
      <c r="L164" s="6">
        <f t="shared" si="40"/>
        <v>0</v>
      </c>
      <c r="M164" s="6">
        <f t="shared" si="40"/>
        <v>0</v>
      </c>
      <c r="N164" s="6">
        <f t="shared" si="40"/>
        <v>0</v>
      </c>
      <c r="O164" s="6">
        <f t="shared" si="40"/>
        <v>0</v>
      </c>
      <c r="P164" s="6">
        <f t="shared" si="40"/>
        <v>0</v>
      </c>
      <c r="Q164" s="6">
        <f t="shared" si="40"/>
        <v>0</v>
      </c>
      <c r="R164" s="6">
        <f t="shared" si="40"/>
        <v>0</v>
      </c>
      <c r="S164" s="6">
        <f t="shared" si="40"/>
        <v>0</v>
      </c>
      <c r="T164" s="6">
        <f t="shared" si="40"/>
        <v>0</v>
      </c>
      <c r="U164" s="6">
        <f t="shared" si="40"/>
        <v>0</v>
      </c>
      <c r="V164" s="6">
        <f t="shared" si="40"/>
        <v>0</v>
      </c>
      <c r="W164" s="6">
        <f t="shared" si="40"/>
        <v>0</v>
      </c>
      <c r="X164" s="6">
        <f t="shared" si="40"/>
        <v>0</v>
      </c>
      <c r="Y164" s="6">
        <f t="shared" si="40"/>
        <v>0</v>
      </c>
      <c r="Z164" s="6">
        <f t="shared" si="40"/>
        <v>0</v>
      </c>
      <c r="AA164" s="6">
        <f t="shared" si="40"/>
        <v>0</v>
      </c>
      <c r="AB164" s="6">
        <f t="shared" si="40"/>
        <v>0</v>
      </c>
      <c r="AC164" s="6">
        <f t="shared" si="40"/>
        <v>0</v>
      </c>
      <c r="AD164" s="6">
        <f t="shared" si="40"/>
        <v>0</v>
      </c>
      <c r="AE164" s="6">
        <f t="shared" si="40"/>
        <v>0</v>
      </c>
      <c r="AF164" s="6">
        <f t="shared" si="40"/>
        <v>0</v>
      </c>
      <c r="AG164" s="6">
        <f t="shared" si="40"/>
        <v>0</v>
      </c>
      <c r="AH164" s="31" t="str">
        <f>IF(G164=H164+K164+L164+M164+N164+O164+P164+Q164+R164+S164+T164+U164+V164+W164+X164+Y164+Z164+AA164+AB164+AC164+AD164+AE164+AF164,"проверка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5" spans="1:34" ht="78.75" x14ac:dyDescent="0.3">
      <c r="A165" s="19" t="s">
        <v>687</v>
      </c>
      <c r="B165" s="19" t="s">
        <v>615</v>
      </c>
      <c r="C165" s="19" t="s">
        <v>351</v>
      </c>
      <c r="D165" s="19" t="str">
        <f>VLOOKUP(C165,'[1]Коды программ'!$A$2:$B$578,2,FALSE)</f>
        <v>Техническое обслуживание и ремонт автомобильного транспорта</v>
      </c>
      <c r="E165" s="5" t="s">
        <v>693</v>
      </c>
      <c r="F165" s="24" t="s">
        <v>1337</v>
      </c>
      <c r="G165" s="6">
        <v>0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31" t="str">
        <f>IF(G165=H165+K165+L165+M165+N165+O165+P165+Q165+R165+S165+T165+U165+V165+W165+X165+Y165+Z165+AA165+AB165+AC165+AD165+AE165+AF165,"проверка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6" spans="1:34" ht="63" x14ac:dyDescent="0.3">
      <c r="A166" s="19" t="s">
        <v>687</v>
      </c>
      <c r="B166" s="19" t="s">
        <v>615</v>
      </c>
      <c r="C166" s="19" t="s">
        <v>351</v>
      </c>
      <c r="D166" s="19" t="str">
        <f>VLOOKUP(C166,'[1]Коды программ'!$A$2:$B$578,2,FALSE)</f>
        <v>Техническое обслуживание и ремонт автомобильного транспорта</v>
      </c>
      <c r="E166" s="5" t="s">
        <v>694</v>
      </c>
      <c r="F166" s="24" t="s">
        <v>1335</v>
      </c>
      <c r="G166" s="6">
        <v>0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31" t="str">
        <f t="shared" ref="AH166:AH168" si="41">IF(G166=H166+K166+L166+M166+N166+O166+P166+Q166+R166+S166+T166+U166+V166+W166+X166+Y166+Z166+AA166+AB166+AC166+AD166+AE166+AF166,"проверка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7" spans="1:34" ht="63" x14ac:dyDescent="0.3">
      <c r="A167" s="19" t="s">
        <v>687</v>
      </c>
      <c r="B167" s="19" t="s">
        <v>615</v>
      </c>
      <c r="C167" s="19" t="s">
        <v>351</v>
      </c>
      <c r="D167" s="19" t="str">
        <f>VLOOKUP(C167,'[1]Коды программ'!$A$2:$B$578,2,FALSE)</f>
        <v>Техническое обслуживание и ремонт автомобильного транспорта</v>
      </c>
      <c r="E167" s="5" t="s">
        <v>695</v>
      </c>
      <c r="F167" s="24" t="s">
        <v>1336</v>
      </c>
      <c r="G167" s="6">
        <v>0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31" t="str">
        <f t="shared" si="41"/>
        <v>проверка пройдена</v>
      </c>
    </row>
    <row r="168" spans="1:34" ht="63" x14ac:dyDescent="0.3">
      <c r="A168" s="19" t="s">
        <v>687</v>
      </c>
      <c r="B168" s="19" t="s">
        <v>615</v>
      </c>
      <c r="C168" s="19" t="s">
        <v>351</v>
      </c>
      <c r="D168" s="19" t="str">
        <f>VLOOKUP(C168,'[1]Коды программ'!$A$2:$B$578,2,FALSE)</f>
        <v>Техническое обслуживание и ремонт автомобильного транспорта</v>
      </c>
      <c r="E168" s="25" t="s">
        <v>696</v>
      </c>
      <c r="F168" s="26" t="s">
        <v>1343</v>
      </c>
      <c r="G168" s="6">
        <v>0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31" t="str">
        <f t="shared" si="41"/>
        <v>проверка пройдена</v>
      </c>
    </row>
    <row r="169" spans="1:34" ht="63" x14ac:dyDescent="0.3">
      <c r="A169" s="19" t="s">
        <v>687</v>
      </c>
      <c r="B169" s="19" t="s">
        <v>615</v>
      </c>
      <c r="C169" s="19" t="s">
        <v>351</v>
      </c>
      <c r="D169" s="19" t="str">
        <f>VLOOKUP(C169,'[1]Коды программ'!$A$2:$B$578,2,FALSE)</f>
        <v>Техническое обслуживание и ремонт автомобильного транспорта</v>
      </c>
      <c r="E169" s="25" t="s">
        <v>697</v>
      </c>
      <c r="F169" s="26" t="s">
        <v>1344</v>
      </c>
      <c r="G169" s="6">
        <v>0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31" t="str">
        <f>IF(G169=H169+K169+L169+M169+N169+O169+P169+Q169+R169+S169+T169+U169+V169+W169+X169+Y169+Z169+AA169+AB169+AC169+AD169+AE169+AF169,"проверка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0" spans="1:34" ht="63" x14ac:dyDescent="0.3">
      <c r="A170" s="19" t="s">
        <v>687</v>
      </c>
      <c r="B170" s="19" t="s">
        <v>615</v>
      </c>
      <c r="C170" s="19" t="s">
        <v>351</v>
      </c>
      <c r="D170" s="19" t="str">
        <f>VLOOKUP(C170,'[1]Коды программ'!$A$2:$B$578,2,FALSE)</f>
        <v>Техническое обслуживание и ремонт автомобильного транспорта</v>
      </c>
      <c r="E170" s="25" t="s">
        <v>698</v>
      </c>
      <c r="F170" s="26" t="s">
        <v>1345</v>
      </c>
      <c r="G170" s="6">
        <v>0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31" t="str">
        <f t="shared" ref="AH170:AH173" si="42">IF(G170=H170+K170+L170+M170+N170+O170+P170+Q170+R170+S170+T170+U170+V170+W170+X170+Y170+Z170+AA170+AB170+AC170+AD170+AE170+AF170,"проверка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1" spans="1:34" ht="63" x14ac:dyDescent="0.3">
      <c r="A171" s="19" t="s">
        <v>687</v>
      </c>
      <c r="B171" s="19" t="s">
        <v>615</v>
      </c>
      <c r="C171" s="19" t="s">
        <v>351</v>
      </c>
      <c r="D171" s="19" t="str">
        <f>VLOOKUP(C171,'[1]Коды программ'!$A$2:$B$578,2,FALSE)</f>
        <v>Техническое обслуживание и ремонт автомобильного транспорта</v>
      </c>
      <c r="E171" s="25" t="s">
        <v>699</v>
      </c>
      <c r="F171" s="26" t="s">
        <v>1346</v>
      </c>
      <c r="G171" s="6">
        <v>0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31" t="str">
        <f t="shared" si="42"/>
        <v>проверка пройдена</v>
      </c>
    </row>
    <row r="172" spans="1:34" ht="63" x14ac:dyDescent="0.3">
      <c r="A172" s="19" t="s">
        <v>687</v>
      </c>
      <c r="B172" s="19" t="s">
        <v>615</v>
      </c>
      <c r="C172" s="19" t="s">
        <v>351</v>
      </c>
      <c r="D172" s="19" t="str">
        <f>VLOOKUP(C172,'[1]Коды программ'!$A$2:$B$578,2,FALSE)</f>
        <v>Техническое обслуживание и ремонт автомобильного транспорта</v>
      </c>
      <c r="E172" s="27" t="s">
        <v>700</v>
      </c>
      <c r="F172" s="28" t="s">
        <v>1338</v>
      </c>
      <c r="G172" s="6">
        <v>0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31" t="str">
        <f t="shared" si="42"/>
        <v>проверка пройдена</v>
      </c>
    </row>
    <row r="173" spans="1:34" ht="78.75" x14ac:dyDescent="0.3">
      <c r="A173" s="19" t="s">
        <v>687</v>
      </c>
      <c r="B173" s="19" t="s">
        <v>615</v>
      </c>
      <c r="C173" s="19" t="s">
        <v>351</v>
      </c>
      <c r="D173" s="19" t="str">
        <f>VLOOKUP(C173,'[1]Коды программ'!$A$2:$B$578,2,FALSE)</f>
        <v>Техническое обслуживание и ремонт автомобильного транспорта</v>
      </c>
      <c r="E173" s="27" t="s">
        <v>701</v>
      </c>
      <c r="F173" s="28" t="s">
        <v>1339</v>
      </c>
      <c r="G173" s="6">
        <v>0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31" t="str">
        <f t="shared" si="42"/>
        <v>проверка пройдена</v>
      </c>
    </row>
    <row r="175" spans="1:34" ht="138" customHeight="1" x14ac:dyDescent="0.3">
      <c r="A175" s="37" t="s">
        <v>1348</v>
      </c>
      <c r="B175" s="38"/>
      <c r="C175" s="38"/>
      <c r="D175" s="39"/>
    </row>
    <row r="176" spans="1:34" ht="40.5" x14ac:dyDescent="0.3">
      <c r="A176" s="33" t="s">
        <v>1349</v>
      </c>
      <c r="B176" s="33" t="s">
        <v>1350</v>
      </c>
      <c r="C176" s="33" t="s">
        <v>1351</v>
      </c>
      <c r="D176" s="33" t="s">
        <v>1352</v>
      </c>
    </row>
    <row r="177" spans="1:4" ht="75" x14ac:dyDescent="0.3">
      <c r="A177" s="34" t="s">
        <v>1353</v>
      </c>
      <c r="B177" s="34" t="s">
        <v>1354</v>
      </c>
      <c r="C177" s="35" t="s">
        <v>1355</v>
      </c>
      <c r="D177" s="34" t="s">
        <v>1356</v>
      </c>
    </row>
  </sheetData>
  <mergeCells count="17">
    <mergeCell ref="AH5:AH7"/>
    <mergeCell ref="H6:M6"/>
    <mergeCell ref="D5:D7"/>
    <mergeCell ref="H5:AF5"/>
    <mergeCell ref="Q6:T6"/>
    <mergeCell ref="A175:D17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honeticPr fontId="14" type="noConversion"/>
  <hyperlinks>
    <hyperlink ref="C177" r:id="rId1"/>
  </hyperlinks>
  <pageMargins left="0.23622047244094491" right="0.23622047244094491" top="0.74803149606299213" bottom="0.74803149606299213" header="0.31496062992125984" footer="0.31496062992125984"/>
  <pageSetup paperSize="9" scale="1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C9:C173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B9:B173</xm:sqref>
        </x14:dataValidation>
        <x14:dataValidation type="list" allowBlank="1" showInputMessage="1" showErrorMessage="1">
          <x14:formula1>
            <xm:f>'Коды программ'!$K$2:$K$9</xm:f>
          </x14:formula1>
          <xm:sqref>A9:A173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7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7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7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7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7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7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7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7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7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7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7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7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7" t="s">
        <v>608</v>
      </c>
    </row>
    <row r="15" spans="1:11" x14ac:dyDescent="0.25">
      <c r="A15" s="1" t="s">
        <v>32</v>
      </c>
      <c r="B15" t="s">
        <v>755</v>
      </c>
      <c r="G15" s="7" t="s">
        <v>609</v>
      </c>
    </row>
    <row r="16" spans="1:11" x14ac:dyDescent="0.25">
      <c r="A16" s="1" t="s">
        <v>33</v>
      </c>
      <c r="B16" t="s">
        <v>756</v>
      </c>
      <c r="G16" s="7" t="s">
        <v>610</v>
      </c>
    </row>
    <row r="17" spans="1:7" x14ac:dyDescent="0.25">
      <c r="A17" s="1" t="s">
        <v>34</v>
      </c>
      <c r="B17" t="s">
        <v>757</v>
      </c>
      <c r="G17" s="7" t="s">
        <v>611</v>
      </c>
    </row>
    <row r="18" spans="1:7" x14ac:dyDescent="0.25">
      <c r="A18" s="1" t="s">
        <v>35</v>
      </c>
      <c r="B18" t="s">
        <v>758</v>
      </c>
      <c r="G18" s="7" t="s">
        <v>612</v>
      </c>
    </row>
    <row r="19" spans="1:7" x14ac:dyDescent="0.25">
      <c r="A19" s="1" t="s">
        <v>36</v>
      </c>
      <c r="B19" t="s">
        <v>759</v>
      </c>
      <c r="G19" s="7" t="s">
        <v>613</v>
      </c>
    </row>
    <row r="20" spans="1:7" x14ac:dyDescent="0.25">
      <c r="A20" s="1" t="s">
        <v>37</v>
      </c>
      <c r="B20" t="s">
        <v>760</v>
      </c>
      <c r="G20" s="7" t="s">
        <v>614</v>
      </c>
    </row>
    <row r="21" spans="1:7" x14ac:dyDescent="0.25">
      <c r="A21" s="1" t="s">
        <v>38</v>
      </c>
      <c r="B21" t="s">
        <v>761</v>
      </c>
      <c r="G21" s="7" t="s">
        <v>615</v>
      </c>
    </row>
    <row r="22" spans="1:7" x14ac:dyDescent="0.25">
      <c r="A22" s="1" t="s">
        <v>39</v>
      </c>
      <c r="B22" t="s">
        <v>762</v>
      </c>
      <c r="G22" s="7" t="s">
        <v>616</v>
      </c>
    </row>
    <row r="23" spans="1:7" x14ac:dyDescent="0.25">
      <c r="A23" s="1" t="s">
        <v>40</v>
      </c>
      <c r="B23" t="s">
        <v>763</v>
      </c>
      <c r="G23" s="7" t="s">
        <v>617</v>
      </c>
    </row>
    <row r="24" spans="1:7" x14ac:dyDescent="0.25">
      <c r="A24" s="1" t="s">
        <v>41</v>
      </c>
      <c r="B24" t="s">
        <v>764</v>
      </c>
      <c r="G24" s="7" t="s">
        <v>618</v>
      </c>
    </row>
    <row r="25" spans="1:7" x14ac:dyDescent="0.25">
      <c r="A25" s="1" t="s">
        <v>42</v>
      </c>
      <c r="B25" t="s">
        <v>765</v>
      </c>
      <c r="G25" s="7" t="s">
        <v>619</v>
      </c>
    </row>
    <row r="26" spans="1:7" x14ac:dyDescent="0.25">
      <c r="A26" s="1" t="s">
        <v>43</v>
      </c>
      <c r="B26" t="s">
        <v>766</v>
      </c>
      <c r="G26" s="7" t="s">
        <v>620</v>
      </c>
    </row>
    <row r="27" spans="1:7" x14ac:dyDescent="0.25">
      <c r="A27" s="1" t="s">
        <v>44</v>
      </c>
      <c r="B27" t="s">
        <v>767</v>
      </c>
      <c r="G27" s="7" t="s">
        <v>621</v>
      </c>
    </row>
    <row r="28" spans="1:7" x14ac:dyDescent="0.25">
      <c r="A28" s="1" t="s">
        <v>45</v>
      </c>
      <c r="B28" t="s">
        <v>768</v>
      </c>
      <c r="G28" s="7" t="s">
        <v>622</v>
      </c>
    </row>
    <row r="29" spans="1:7" x14ac:dyDescent="0.25">
      <c r="A29" s="1" t="s">
        <v>46</v>
      </c>
      <c r="B29" t="s">
        <v>769</v>
      </c>
      <c r="G29" s="7" t="s">
        <v>623</v>
      </c>
    </row>
    <row r="30" spans="1:7" x14ac:dyDescent="0.25">
      <c r="A30" s="1" t="s">
        <v>47</v>
      </c>
      <c r="B30" t="s">
        <v>770</v>
      </c>
      <c r="G30" s="7" t="s">
        <v>624</v>
      </c>
    </row>
    <row r="31" spans="1:7" x14ac:dyDescent="0.25">
      <c r="A31" s="1" t="s">
        <v>48</v>
      </c>
      <c r="B31" t="s">
        <v>771</v>
      </c>
      <c r="G31" s="7" t="s">
        <v>625</v>
      </c>
    </row>
    <row r="32" spans="1:7" x14ac:dyDescent="0.25">
      <c r="A32" s="1" t="s">
        <v>49</v>
      </c>
      <c r="B32" t="s">
        <v>772</v>
      </c>
      <c r="G32" s="7" t="s">
        <v>626</v>
      </c>
    </row>
    <row r="33" spans="1:7" x14ac:dyDescent="0.25">
      <c r="A33" s="1" t="s">
        <v>50</v>
      </c>
      <c r="B33" t="s">
        <v>773</v>
      </c>
      <c r="G33" s="7" t="s">
        <v>627</v>
      </c>
    </row>
    <row r="34" spans="1:7" x14ac:dyDescent="0.25">
      <c r="A34" s="1" t="s">
        <v>51</v>
      </c>
      <c r="B34" t="s">
        <v>774</v>
      </c>
      <c r="G34" s="7" t="s">
        <v>16</v>
      </c>
    </row>
    <row r="35" spans="1:7" x14ac:dyDescent="0.25">
      <c r="A35" s="1" t="s">
        <v>52</v>
      </c>
      <c r="B35" t="s">
        <v>775</v>
      </c>
      <c r="G35" s="7" t="s">
        <v>628</v>
      </c>
    </row>
    <row r="36" spans="1:7" x14ac:dyDescent="0.25">
      <c r="A36" s="1" t="s">
        <v>53</v>
      </c>
      <c r="B36" t="s">
        <v>776</v>
      </c>
      <c r="G36" s="7" t="s">
        <v>629</v>
      </c>
    </row>
    <row r="37" spans="1:7" x14ac:dyDescent="0.25">
      <c r="A37" s="1" t="s">
        <v>54</v>
      </c>
      <c r="B37" t="s">
        <v>777</v>
      </c>
      <c r="G37" s="7" t="s">
        <v>630</v>
      </c>
    </row>
    <row r="38" spans="1:7" x14ac:dyDescent="0.25">
      <c r="A38" s="1" t="s">
        <v>55</v>
      </c>
      <c r="B38" t="s">
        <v>778</v>
      </c>
      <c r="G38" s="7" t="s">
        <v>631</v>
      </c>
    </row>
    <row r="39" spans="1:7" x14ac:dyDescent="0.25">
      <c r="A39" s="1" t="s">
        <v>56</v>
      </c>
      <c r="B39" t="s">
        <v>779</v>
      </c>
      <c r="G39" s="7" t="s">
        <v>632</v>
      </c>
    </row>
    <row r="40" spans="1:7" x14ac:dyDescent="0.25">
      <c r="A40" s="1" t="s">
        <v>57</v>
      </c>
      <c r="B40" t="s">
        <v>780</v>
      </c>
      <c r="G40" s="7" t="s">
        <v>633</v>
      </c>
    </row>
    <row r="41" spans="1:7" x14ac:dyDescent="0.25">
      <c r="A41" s="1" t="s">
        <v>58</v>
      </c>
      <c r="B41" t="s">
        <v>781</v>
      </c>
      <c r="G41" s="7" t="s">
        <v>634</v>
      </c>
    </row>
    <row r="42" spans="1:7" x14ac:dyDescent="0.25">
      <c r="A42" s="1" t="s">
        <v>59</v>
      </c>
      <c r="B42" t="s">
        <v>782</v>
      </c>
      <c r="G42" s="7" t="s">
        <v>635</v>
      </c>
    </row>
    <row r="43" spans="1:7" x14ac:dyDescent="0.25">
      <c r="A43" s="1" t="s">
        <v>60</v>
      </c>
      <c r="B43" t="s">
        <v>783</v>
      </c>
      <c r="G43" s="7" t="s">
        <v>636</v>
      </c>
    </row>
    <row r="44" spans="1:7" x14ac:dyDescent="0.25">
      <c r="A44" s="1" t="s">
        <v>61</v>
      </c>
      <c r="B44" t="s">
        <v>784</v>
      </c>
      <c r="G44" s="7" t="s">
        <v>637</v>
      </c>
    </row>
    <row r="45" spans="1:7" x14ac:dyDescent="0.25">
      <c r="A45" s="1" t="s">
        <v>62</v>
      </c>
      <c r="B45" t="s">
        <v>785</v>
      </c>
      <c r="G45" s="7" t="s">
        <v>638</v>
      </c>
    </row>
    <row r="46" spans="1:7" x14ac:dyDescent="0.25">
      <c r="A46" s="1" t="s">
        <v>63</v>
      </c>
      <c r="B46" t="s">
        <v>786</v>
      </c>
      <c r="G46" s="7" t="s">
        <v>639</v>
      </c>
    </row>
    <row r="47" spans="1:7" x14ac:dyDescent="0.25">
      <c r="A47" s="1" t="s">
        <v>64</v>
      </c>
      <c r="B47" t="s">
        <v>787</v>
      </c>
      <c r="G47" s="7" t="s">
        <v>640</v>
      </c>
    </row>
    <row r="48" spans="1:7" x14ac:dyDescent="0.25">
      <c r="A48" s="1" t="s">
        <v>65</v>
      </c>
      <c r="B48" t="s">
        <v>788</v>
      </c>
      <c r="G48" s="7" t="s">
        <v>641</v>
      </c>
    </row>
    <row r="49" spans="1:7" x14ac:dyDescent="0.25">
      <c r="A49" s="1" t="s">
        <v>66</v>
      </c>
      <c r="B49" t="s">
        <v>789</v>
      </c>
      <c r="G49" s="7" t="s">
        <v>642</v>
      </c>
    </row>
    <row r="50" spans="1:7" x14ac:dyDescent="0.25">
      <c r="A50" s="1" t="s">
        <v>67</v>
      </c>
      <c r="B50" t="s">
        <v>790</v>
      </c>
      <c r="G50" s="7" t="s">
        <v>643</v>
      </c>
    </row>
    <row r="51" spans="1:7" x14ac:dyDescent="0.25">
      <c r="A51" s="1" t="s">
        <v>68</v>
      </c>
      <c r="B51" t="s">
        <v>791</v>
      </c>
      <c r="G51" s="7" t="s">
        <v>644</v>
      </c>
    </row>
    <row r="52" spans="1:7" x14ac:dyDescent="0.25">
      <c r="A52" s="1" t="s">
        <v>69</v>
      </c>
      <c r="B52" t="s">
        <v>792</v>
      </c>
      <c r="G52" s="7" t="s">
        <v>645</v>
      </c>
    </row>
    <row r="53" spans="1:7" x14ac:dyDescent="0.25">
      <c r="A53" s="1" t="s">
        <v>70</v>
      </c>
      <c r="B53" t="s">
        <v>793</v>
      </c>
      <c r="G53" s="7" t="s">
        <v>646</v>
      </c>
    </row>
    <row r="54" spans="1:7" x14ac:dyDescent="0.25">
      <c r="A54" s="1" t="s">
        <v>71</v>
      </c>
      <c r="B54" t="s">
        <v>794</v>
      </c>
      <c r="G54" s="7" t="s">
        <v>647</v>
      </c>
    </row>
    <row r="55" spans="1:7" x14ac:dyDescent="0.25">
      <c r="A55" s="1" t="s">
        <v>72</v>
      </c>
      <c r="B55" t="s">
        <v>795</v>
      </c>
      <c r="G55" s="7" t="s">
        <v>648</v>
      </c>
    </row>
    <row r="56" spans="1:7" x14ac:dyDescent="0.25">
      <c r="A56" s="1" t="s">
        <v>73</v>
      </c>
      <c r="B56" t="s">
        <v>796</v>
      </c>
      <c r="G56" s="7" t="s">
        <v>649</v>
      </c>
    </row>
    <row r="57" spans="1:7" x14ac:dyDescent="0.25">
      <c r="A57" s="1" t="s">
        <v>74</v>
      </c>
      <c r="B57" t="s">
        <v>797</v>
      </c>
      <c r="G57" s="7" t="s">
        <v>650</v>
      </c>
    </row>
    <row r="58" spans="1:7" x14ac:dyDescent="0.25">
      <c r="A58" s="1" t="s">
        <v>75</v>
      </c>
      <c r="B58" t="s">
        <v>798</v>
      </c>
      <c r="G58" s="7" t="s">
        <v>651</v>
      </c>
    </row>
    <row r="59" spans="1:7" x14ac:dyDescent="0.25">
      <c r="A59" s="1" t="s">
        <v>76</v>
      </c>
      <c r="B59" t="s">
        <v>799</v>
      </c>
      <c r="G59" s="7" t="s">
        <v>652</v>
      </c>
    </row>
    <row r="60" spans="1:7" x14ac:dyDescent="0.25">
      <c r="A60" s="1" t="s">
        <v>77</v>
      </c>
      <c r="B60" t="s">
        <v>800</v>
      </c>
      <c r="G60" s="7" t="s">
        <v>680</v>
      </c>
    </row>
    <row r="61" spans="1:7" x14ac:dyDescent="0.25">
      <c r="A61" s="1" t="s">
        <v>78</v>
      </c>
      <c r="B61" t="s">
        <v>801</v>
      </c>
      <c r="G61" s="7" t="s">
        <v>653</v>
      </c>
    </row>
    <row r="62" spans="1:7" x14ac:dyDescent="0.25">
      <c r="A62" s="1" t="s">
        <v>79</v>
      </c>
      <c r="B62" t="s">
        <v>802</v>
      </c>
      <c r="G62" s="7" t="s">
        <v>654</v>
      </c>
    </row>
    <row r="63" spans="1:7" x14ac:dyDescent="0.25">
      <c r="A63" s="1" t="s">
        <v>80</v>
      </c>
      <c r="B63" t="s">
        <v>803</v>
      </c>
      <c r="G63" s="7" t="s">
        <v>655</v>
      </c>
    </row>
    <row r="64" spans="1:7" x14ac:dyDescent="0.25">
      <c r="A64" s="1" t="s">
        <v>81</v>
      </c>
      <c r="B64" t="s">
        <v>804</v>
      </c>
      <c r="G64" s="7" t="s">
        <v>656</v>
      </c>
    </row>
    <row r="65" spans="1:7" x14ac:dyDescent="0.25">
      <c r="A65" s="1" t="s">
        <v>82</v>
      </c>
      <c r="B65" t="s">
        <v>805</v>
      </c>
      <c r="G65" s="7" t="s">
        <v>657</v>
      </c>
    </row>
    <row r="66" spans="1:7" x14ac:dyDescent="0.25">
      <c r="A66" s="1" t="s">
        <v>83</v>
      </c>
      <c r="B66" t="s">
        <v>806</v>
      </c>
      <c r="G66" s="7" t="s">
        <v>658</v>
      </c>
    </row>
    <row r="67" spans="1:7" x14ac:dyDescent="0.25">
      <c r="A67" s="1" t="s">
        <v>84</v>
      </c>
      <c r="B67" t="s">
        <v>807</v>
      </c>
      <c r="G67" s="7" t="s">
        <v>659</v>
      </c>
    </row>
    <row r="68" spans="1:7" x14ac:dyDescent="0.25">
      <c r="A68" s="1" t="s">
        <v>85</v>
      </c>
      <c r="B68" t="s">
        <v>808</v>
      </c>
      <c r="G68" s="7" t="s">
        <v>660</v>
      </c>
    </row>
    <row r="69" spans="1:7" x14ac:dyDescent="0.25">
      <c r="A69" s="1" t="s">
        <v>86</v>
      </c>
      <c r="B69" t="s">
        <v>809</v>
      </c>
      <c r="G69" s="7" t="s">
        <v>661</v>
      </c>
    </row>
    <row r="70" spans="1:7" x14ac:dyDescent="0.25">
      <c r="A70" s="1" t="s">
        <v>87</v>
      </c>
      <c r="B70" t="s">
        <v>810</v>
      </c>
      <c r="G70" s="7" t="s">
        <v>662</v>
      </c>
    </row>
    <row r="71" spans="1:7" x14ac:dyDescent="0.25">
      <c r="A71" s="1" t="s">
        <v>88</v>
      </c>
      <c r="B71" t="s">
        <v>811</v>
      </c>
      <c r="G71" s="7" t="s">
        <v>663</v>
      </c>
    </row>
    <row r="72" spans="1:7" x14ac:dyDescent="0.25">
      <c r="A72" s="1" t="s">
        <v>89</v>
      </c>
      <c r="B72" t="s">
        <v>812</v>
      </c>
      <c r="G72" s="7" t="s">
        <v>664</v>
      </c>
    </row>
    <row r="73" spans="1:7" x14ac:dyDescent="0.25">
      <c r="A73" s="1" t="s">
        <v>90</v>
      </c>
      <c r="B73" t="s">
        <v>813</v>
      </c>
      <c r="G73" s="7" t="s">
        <v>665</v>
      </c>
    </row>
    <row r="74" spans="1:7" x14ac:dyDescent="0.25">
      <c r="A74" s="1" t="s">
        <v>91</v>
      </c>
      <c r="B74" t="s">
        <v>814</v>
      </c>
      <c r="G74" s="7" t="s">
        <v>666</v>
      </c>
    </row>
    <row r="75" spans="1:7" x14ac:dyDescent="0.25">
      <c r="A75" s="1" t="s">
        <v>92</v>
      </c>
      <c r="B75" t="s">
        <v>815</v>
      </c>
      <c r="G75" s="7" t="s">
        <v>667</v>
      </c>
    </row>
    <row r="76" spans="1:7" x14ac:dyDescent="0.25">
      <c r="A76" s="1" t="s">
        <v>93</v>
      </c>
      <c r="B76" t="s">
        <v>816</v>
      </c>
      <c r="G76" s="7" t="s">
        <v>668</v>
      </c>
    </row>
    <row r="77" spans="1:7" x14ac:dyDescent="0.25">
      <c r="A77" s="1" t="s">
        <v>94</v>
      </c>
      <c r="B77" t="s">
        <v>817</v>
      </c>
      <c r="G77" s="7" t="s">
        <v>669</v>
      </c>
    </row>
    <row r="78" spans="1:7" x14ac:dyDescent="0.25">
      <c r="A78" s="1" t="s">
        <v>95</v>
      </c>
      <c r="B78" t="s">
        <v>818</v>
      </c>
      <c r="G78" s="7" t="s">
        <v>670</v>
      </c>
    </row>
    <row r="79" spans="1:7" x14ac:dyDescent="0.25">
      <c r="A79" s="1" t="s">
        <v>96</v>
      </c>
      <c r="B79" t="s">
        <v>819</v>
      </c>
      <c r="G79" s="7" t="s">
        <v>671</v>
      </c>
    </row>
    <row r="80" spans="1:7" x14ac:dyDescent="0.25">
      <c r="A80" s="1" t="s">
        <v>97</v>
      </c>
      <c r="B80" t="s">
        <v>820</v>
      </c>
      <c r="G80" s="7" t="s">
        <v>672</v>
      </c>
    </row>
    <row r="81" spans="1:7" x14ac:dyDescent="0.25">
      <c r="A81" s="1" t="s">
        <v>98</v>
      </c>
      <c r="B81" t="s">
        <v>821</v>
      </c>
      <c r="G81" s="7" t="s">
        <v>673</v>
      </c>
    </row>
    <row r="82" spans="1:7" x14ac:dyDescent="0.25">
      <c r="A82" s="1" t="s">
        <v>99</v>
      </c>
      <c r="B82" t="s">
        <v>822</v>
      </c>
      <c r="G82" s="7" t="s">
        <v>674</v>
      </c>
    </row>
    <row r="83" spans="1:7" x14ac:dyDescent="0.25">
      <c r="A83" s="1" t="s">
        <v>100</v>
      </c>
      <c r="B83" t="s">
        <v>823</v>
      </c>
      <c r="G83" s="7" t="s">
        <v>675</v>
      </c>
    </row>
    <row r="84" spans="1:7" x14ac:dyDescent="0.25">
      <c r="A84" s="1" t="s">
        <v>101</v>
      </c>
      <c r="B84" t="s">
        <v>824</v>
      </c>
      <c r="G84" s="7" t="s">
        <v>679</v>
      </c>
    </row>
    <row r="85" spans="1:7" x14ac:dyDescent="0.25">
      <c r="A85" s="1" t="s">
        <v>102</v>
      </c>
      <c r="B85" t="s">
        <v>825</v>
      </c>
      <c r="G85" s="7" t="s">
        <v>676</v>
      </c>
    </row>
    <row r="86" spans="1:7" x14ac:dyDescent="0.25">
      <c r="A86" s="1" t="s">
        <v>103</v>
      </c>
      <c r="B86" t="s">
        <v>826</v>
      </c>
      <c r="G86" s="7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2022-11-08T11:39:57Z</dcterms:modified>
</cp:coreProperties>
</file>